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2260" windowHeight="12645"/>
  </bookViews>
  <sheets>
    <sheet name="List1" sheetId="1" r:id="rId1"/>
  </sheets>
  <definedNames>
    <definedName name="_xlnm._FilterDatabase" localSheetId="0" hidden="1">List1!$A$1:$M$41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2" i="1"/>
  <c r="H42" i="1"/>
  <c r="U2" i="1"/>
  <c r="T2" i="1"/>
  <c r="S2" i="1"/>
  <c r="R2" i="1"/>
  <c r="Q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2" i="1"/>
  <c r="G6" i="1"/>
  <c r="D6" i="1" s="1"/>
  <c r="G7" i="1"/>
  <c r="D7" i="1" s="1"/>
  <c r="G8" i="1"/>
  <c r="D8" i="1" s="1"/>
  <c r="G9" i="1"/>
  <c r="D9" i="1" s="1"/>
  <c r="G10" i="1"/>
  <c r="D10" i="1" s="1"/>
  <c r="G11" i="1"/>
  <c r="D11" i="1" s="1"/>
  <c r="G12" i="1"/>
  <c r="D12" i="1" s="1"/>
  <c r="G13" i="1"/>
  <c r="D13" i="1" s="1"/>
  <c r="G14" i="1"/>
  <c r="G15" i="1"/>
  <c r="D15" i="1" s="1"/>
  <c r="G16" i="1"/>
  <c r="D16" i="1" s="1"/>
  <c r="G17" i="1"/>
  <c r="D17" i="1" s="1"/>
  <c r="G18" i="1"/>
  <c r="D18" i="1" s="1"/>
  <c r="G20" i="1"/>
  <c r="D20" i="1" s="1"/>
  <c r="G21" i="1"/>
  <c r="D21" i="1" s="1"/>
  <c r="G22" i="1"/>
  <c r="D22" i="1" s="1"/>
  <c r="G23" i="1"/>
  <c r="D23" i="1" s="1"/>
  <c r="G24" i="1"/>
  <c r="G25" i="1"/>
  <c r="D25" i="1" s="1"/>
  <c r="G26" i="1"/>
  <c r="D26" i="1" s="1"/>
  <c r="O26" i="1" s="1"/>
  <c r="G27" i="1"/>
  <c r="D27" i="1" s="1"/>
  <c r="G28" i="1"/>
  <c r="D28" i="1" s="1"/>
  <c r="G29" i="1"/>
  <c r="D29" i="1" s="1"/>
  <c r="G30" i="1"/>
  <c r="D30" i="1" s="1"/>
  <c r="O30" i="1" s="1"/>
  <c r="G31" i="1"/>
  <c r="D31" i="1" s="1"/>
  <c r="G32" i="1"/>
  <c r="G33" i="1"/>
  <c r="D33" i="1" s="1"/>
  <c r="G34" i="1"/>
  <c r="D34" i="1" s="1"/>
  <c r="O34" i="1" s="1"/>
  <c r="G35" i="1"/>
  <c r="D35" i="1" s="1"/>
  <c r="G36" i="1"/>
  <c r="D36" i="1" s="1"/>
  <c r="G37" i="1"/>
  <c r="D37" i="1" s="1"/>
  <c r="G38" i="1"/>
  <c r="D38" i="1" s="1"/>
  <c r="O38" i="1" s="1"/>
  <c r="G39" i="1"/>
  <c r="D39" i="1" s="1"/>
  <c r="G40" i="1"/>
  <c r="D40" i="1" s="1"/>
  <c r="G41" i="1"/>
  <c r="D41" i="1" s="1"/>
  <c r="O41" i="1" s="1"/>
  <c r="G19" i="1"/>
  <c r="D19" i="1" s="1"/>
  <c r="O19" i="1" s="1"/>
  <c r="D14" i="1"/>
  <c r="G3" i="1"/>
  <c r="D3" i="1" s="1"/>
  <c r="G4" i="1"/>
  <c r="D4" i="1" s="1"/>
  <c r="G5" i="1"/>
  <c r="D5" i="1" s="1"/>
  <c r="O5" i="1" s="1"/>
  <c r="G2" i="1"/>
  <c r="D2" i="1" s="1"/>
  <c r="O22" i="1" l="1"/>
  <c r="O13" i="1"/>
  <c r="O3" i="1"/>
  <c r="O40" i="1"/>
  <c r="O35" i="1"/>
  <c r="O31" i="1"/>
  <c r="O27" i="1"/>
  <c r="O9" i="1"/>
  <c r="O4" i="1"/>
  <c r="O33" i="1"/>
  <c r="O25" i="1"/>
  <c r="O24" i="1"/>
  <c r="O29" i="1"/>
  <c r="O21" i="1"/>
  <c r="O16" i="1"/>
  <c r="O12" i="1"/>
  <c r="O8" i="1"/>
  <c r="O17" i="1"/>
  <c r="O36" i="1"/>
  <c r="O28" i="1"/>
  <c r="O20" i="1"/>
  <c r="O15" i="1"/>
  <c r="O11" i="1"/>
  <c r="O7" i="1"/>
  <c r="O2" i="1"/>
  <c r="O14" i="1"/>
  <c r="O39" i="1"/>
  <c r="O23" i="1"/>
  <c r="O18" i="1"/>
  <c r="O10" i="1"/>
  <c r="O6" i="1"/>
  <c r="D32" i="1"/>
  <c r="O32" i="1" s="1"/>
  <c r="O37" i="1" l="1"/>
</calcChain>
</file>

<file path=xl/comments1.xml><?xml version="1.0" encoding="utf-8"?>
<comments xmlns="http://schemas.openxmlformats.org/spreadsheetml/2006/main">
  <authors>
    <author>Autor</author>
  </authors>
  <commentList>
    <comment ref="L2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one slow resilient guy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people got trapped by the flames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people got trapped
</t>
        </r>
      </text>
    </comment>
  </commentList>
</comments>
</file>

<file path=xl/sharedStrings.xml><?xml version="1.0" encoding="utf-8"?>
<sst xmlns="http://schemas.openxmlformats.org/spreadsheetml/2006/main" count="52" uniqueCount="14">
  <si>
    <t>DENSITY</t>
  </si>
  <si>
    <t>DEAD</t>
  </si>
  <si>
    <t>BURNED</t>
  </si>
  <si>
    <t>CRUSHED</t>
  </si>
  <si>
    <t>CHOKED</t>
  </si>
  <si>
    <t>SURVIVED</t>
  </si>
  <si>
    <t>RUN_ID</t>
  </si>
  <si>
    <t>TIME_PER</t>
  </si>
  <si>
    <t>TICKS</t>
  </si>
  <si>
    <t>tui</t>
  </si>
  <si>
    <t>break</t>
  </si>
  <si>
    <t>REAL TIME (MIN)</t>
  </si>
  <si>
    <t>PEOPLE</t>
  </si>
  <si>
    <t>% of survivors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</si>
</sst>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ESCAPE</a:t>
            </a:r>
            <a:r>
              <a:rPr lang="cs-CZ" baseline="0"/>
              <a:t> DURATION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List1!$Q$1:$U$1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List1!$Q$2:$U$2</c:f>
              <c:numCache>
                <c:formatCode>General</c:formatCode>
                <c:ptCount val="5"/>
                <c:pt idx="0">
                  <c:v>149</c:v>
                </c:pt>
                <c:pt idx="1">
                  <c:v>258.60000000000002</c:v>
                </c:pt>
                <c:pt idx="2">
                  <c:v>269.5</c:v>
                </c:pt>
                <c:pt idx="3">
                  <c:v>276</c:v>
                </c:pt>
                <c:pt idx="4">
                  <c:v>357.8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2-472D-89E6-F945FFBBEC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365015448"/>
        <c:axId val="365015776"/>
      </c:barChart>
      <c:catAx>
        <c:axId val="365015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people-density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5015776"/>
        <c:crosses val="autoZero"/>
        <c:auto val="1"/>
        <c:lblAlgn val="ctr"/>
        <c:lblOffset val="100"/>
        <c:tickLblSkip val="1"/>
        <c:noMultiLvlLbl val="0"/>
      </c:catAx>
      <c:valAx>
        <c:axId val="365015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seconds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501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560916</xdr:colOff>
      <xdr:row>0</xdr:row>
      <xdr:rowOff>0</xdr:rowOff>
    </xdr:from>
    <xdr:to>
      <xdr:col>23</xdr:col>
      <xdr:colOff>402167</xdr:colOff>
      <xdr:row>14</xdr:row>
      <xdr:rowOff>127000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029BCF7-6566-4DD9-927A-65572B561B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tabSelected="1" topLeftCell="A16" zoomScale="90" zoomScaleNormal="90" workbookViewId="0">
      <selection activeCell="M44" sqref="M44"/>
    </sheetView>
  </sheetViews>
  <sheetFormatPr defaultRowHeight="15" x14ac:dyDescent="0.25"/>
  <cols>
    <col min="1" max="2" width="9.140625" style="1"/>
    <col min="3" max="4" width="10.7109375" style="1" customWidth="1"/>
    <col min="5" max="5" width="11" style="1" customWidth="1"/>
    <col min="6" max="6" width="1.85546875" style="11" customWidth="1"/>
    <col min="7" max="7" width="9.140625" style="12"/>
    <col min="8" max="10" width="9.140625" style="1"/>
    <col min="11" max="11" width="1.7109375" style="11" customWidth="1"/>
    <col min="12" max="12" width="9.140625" style="1"/>
    <col min="13" max="13" width="18.140625" style="15" customWidth="1"/>
    <col min="14" max="14" width="1.7109375" style="1" customWidth="1"/>
    <col min="15" max="15" width="15.140625" style="1" customWidth="1"/>
    <col min="16" max="16" width="9.140625" style="1"/>
    <col min="17" max="17" width="11.85546875" style="1" bestFit="1" customWidth="1"/>
    <col min="18" max="18" width="9.140625" style="1" customWidth="1"/>
    <col min="19" max="16384" width="9.140625" style="1"/>
  </cols>
  <sheetData>
    <row r="1" spans="1:21" x14ac:dyDescent="0.25">
      <c r="A1" s="24" t="s">
        <v>6</v>
      </c>
      <c r="B1" s="25" t="s">
        <v>0</v>
      </c>
      <c r="C1" s="25" t="s">
        <v>7</v>
      </c>
      <c r="D1" s="25" t="s">
        <v>12</v>
      </c>
      <c r="E1" s="26" t="s">
        <v>5</v>
      </c>
      <c r="F1" s="27"/>
      <c r="G1" s="24" t="s">
        <v>1</v>
      </c>
      <c r="H1" s="25" t="s">
        <v>2</v>
      </c>
      <c r="I1" s="25" t="s">
        <v>3</v>
      </c>
      <c r="J1" s="26" t="s">
        <v>4</v>
      </c>
      <c r="K1" s="27"/>
      <c r="L1" s="24" t="s">
        <v>8</v>
      </c>
      <c r="M1" s="28" t="s">
        <v>11</v>
      </c>
      <c r="N1" s="29"/>
      <c r="O1" s="30" t="s">
        <v>13</v>
      </c>
      <c r="Q1" s="1">
        <v>1</v>
      </c>
      <c r="R1" s="1">
        <v>5</v>
      </c>
      <c r="S1" s="1">
        <v>10</v>
      </c>
      <c r="T1" s="1">
        <v>15</v>
      </c>
      <c r="U1" s="1">
        <v>20</v>
      </c>
    </row>
    <row r="2" spans="1:21" x14ac:dyDescent="0.25">
      <c r="A2" s="18">
        <v>1</v>
      </c>
      <c r="B2" s="19">
        <v>1</v>
      </c>
      <c r="C2" s="19" t="s">
        <v>9</v>
      </c>
      <c r="D2" s="19">
        <f>G2+E2</f>
        <v>112</v>
      </c>
      <c r="E2" s="20">
        <v>112</v>
      </c>
      <c r="G2" s="7">
        <f>H2+I2+J2</f>
        <v>0</v>
      </c>
      <c r="H2" s="3">
        <v>0</v>
      </c>
      <c r="I2" s="3">
        <v>0</v>
      </c>
      <c r="J2" s="8">
        <v>0</v>
      </c>
      <c r="L2" s="2">
        <v>195</v>
      </c>
      <c r="M2" s="16" t="str">
        <f>INT(L2/60) &amp; ":" &amp; MOD(L2,60)</f>
        <v>3:15</v>
      </c>
      <c r="O2" s="13">
        <f>1/D2*E2</f>
        <v>1</v>
      </c>
      <c r="Q2" s="1">
        <f>AVERAGE(L2:L6)</f>
        <v>149</v>
      </c>
      <c r="R2" s="1">
        <f>AVERAGE(L7:L11)</f>
        <v>258.60000000000002</v>
      </c>
      <c r="S2" s="1">
        <f>AVERAGE(L12:L21)</f>
        <v>269.5</v>
      </c>
      <c r="T2" s="1">
        <f>AVERAGE(L22:L31)</f>
        <v>276</v>
      </c>
      <c r="U2" s="1">
        <f>AVERAGE(L32:L41)</f>
        <v>357.8</v>
      </c>
    </row>
    <row r="3" spans="1:21" x14ac:dyDescent="0.25">
      <c r="A3" s="18">
        <v>2</v>
      </c>
      <c r="B3" s="19">
        <v>1</v>
      </c>
      <c r="C3" s="19" t="s">
        <v>9</v>
      </c>
      <c r="D3" s="19">
        <f>G3+E3</f>
        <v>112</v>
      </c>
      <c r="E3" s="20">
        <v>111</v>
      </c>
      <c r="G3" s="7">
        <f>H3+I3+J3</f>
        <v>1</v>
      </c>
      <c r="H3" s="3">
        <v>0</v>
      </c>
      <c r="I3" s="3">
        <v>0</v>
      </c>
      <c r="J3" s="8">
        <v>1</v>
      </c>
      <c r="L3" s="2">
        <v>146</v>
      </c>
      <c r="M3" s="17" t="str">
        <f>INT(L3/60) &amp; ":" &amp; MOD(L3,60)</f>
        <v>2:26</v>
      </c>
      <c r="O3" s="13">
        <f t="shared" ref="O3:O41" si="0">1/D3*E3</f>
        <v>0.99107142857142849</v>
      </c>
    </row>
    <row r="4" spans="1:21" x14ac:dyDescent="0.25">
      <c r="A4" s="18">
        <v>3</v>
      </c>
      <c r="B4" s="19">
        <v>1</v>
      </c>
      <c r="C4" s="19" t="s">
        <v>9</v>
      </c>
      <c r="D4" s="19">
        <f>G4+E4</f>
        <v>112</v>
      </c>
      <c r="E4" s="20">
        <v>112</v>
      </c>
      <c r="G4" s="7">
        <f>H4+I4+J4</f>
        <v>0</v>
      </c>
      <c r="H4" s="3">
        <v>0</v>
      </c>
      <c r="I4" s="3">
        <v>0</v>
      </c>
      <c r="J4" s="8">
        <v>0</v>
      </c>
      <c r="L4" s="2">
        <v>131</v>
      </c>
      <c r="M4" s="17" t="str">
        <f>INT(L4/60) &amp; ":" &amp; MOD(L4,60)</f>
        <v>2:11</v>
      </c>
      <c r="O4" s="13">
        <f t="shared" si="0"/>
        <v>1</v>
      </c>
    </row>
    <row r="5" spans="1:21" x14ac:dyDescent="0.25">
      <c r="A5" s="18">
        <v>4</v>
      </c>
      <c r="B5" s="19">
        <v>1</v>
      </c>
      <c r="C5" s="19" t="s">
        <v>10</v>
      </c>
      <c r="D5" s="19">
        <f>G5+E5</f>
        <v>119</v>
      </c>
      <c r="E5" s="20">
        <v>119</v>
      </c>
      <c r="G5" s="7">
        <f>H5+I5+J5</f>
        <v>0</v>
      </c>
      <c r="H5" s="3">
        <v>0</v>
      </c>
      <c r="I5" s="3">
        <v>0</v>
      </c>
      <c r="J5" s="8">
        <v>0</v>
      </c>
      <c r="L5" s="2">
        <v>151</v>
      </c>
      <c r="M5" s="17" t="str">
        <f>INT(L5/60) &amp; ":" &amp; MOD(L5,60)</f>
        <v>2:31</v>
      </c>
      <c r="O5" s="13">
        <f t="shared" si="0"/>
        <v>1</v>
      </c>
    </row>
    <row r="6" spans="1:21" x14ac:dyDescent="0.25">
      <c r="A6" s="18">
        <v>5</v>
      </c>
      <c r="B6" s="19">
        <v>1</v>
      </c>
      <c r="C6" s="19" t="s">
        <v>10</v>
      </c>
      <c r="D6" s="19">
        <f>G6+E6</f>
        <v>119</v>
      </c>
      <c r="E6" s="20">
        <v>119</v>
      </c>
      <c r="G6" s="7">
        <f>H6+I6+J6</f>
        <v>0</v>
      </c>
      <c r="H6" s="3">
        <v>0</v>
      </c>
      <c r="I6" s="3">
        <v>0</v>
      </c>
      <c r="J6" s="8">
        <v>0</v>
      </c>
      <c r="L6" s="2">
        <v>122</v>
      </c>
      <c r="M6" s="17" t="str">
        <f>INT(L6/60) &amp; ":" &amp; MOD(L6,60)</f>
        <v>2:2</v>
      </c>
      <c r="O6" s="13">
        <f t="shared" si="0"/>
        <v>1</v>
      </c>
    </row>
    <row r="7" spans="1:21" x14ac:dyDescent="0.25">
      <c r="A7" s="18">
        <v>6</v>
      </c>
      <c r="B7" s="19">
        <v>5</v>
      </c>
      <c r="C7" s="19" t="s">
        <v>9</v>
      </c>
      <c r="D7" s="19">
        <f>G7+E7</f>
        <v>560</v>
      </c>
      <c r="E7" s="20">
        <v>559</v>
      </c>
      <c r="G7" s="7">
        <f>H7+I7+J7</f>
        <v>1</v>
      </c>
      <c r="H7" s="3">
        <v>0</v>
      </c>
      <c r="I7" s="3">
        <v>0</v>
      </c>
      <c r="J7" s="8">
        <v>1</v>
      </c>
      <c r="L7" s="2">
        <v>284</v>
      </c>
      <c r="M7" s="16" t="str">
        <f>INT(L7/60) &amp; ":" &amp; MOD(L7,60)</f>
        <v>4:44</v>
      </c>
      <c r="O7" s="13">
        <f t="shared" si="0"/>
        <v>0.99821428571428572</v>
      </c>
    </row>
    <row r="8" spans="1:21" x14ac:dyDescent="0.25">
      <c r="A8" s="18">
        <v>7</v>
      </c>
      <c r="B8" s="19">
        <v>5</v>
      </c>
      <c r="C8" s="19" t="s">
        <v>9</v>
      </c>
      <c r="D8" s="19">
        <f>G8+E8</f>
        <v>560</v>
      </c>
      <c r="E8" s="20">
        <v>559</v>
      </c>
      <c r="G8" s="7">
        <f>H8+I8+J8</f>
        <v>1</v>
      </c>
      <c r="H8" s="3">
        <v>0</v>
      </c>
      <c r="I8" s="3">
        <v>0</v>
      </c>
      <c r="J8" s="8">
        <v>1</v>
      </c>
      <c r="L8" s="2">
        <v>215</v>
      </c>
      <c r="M8" s="17" t="str">
        <f>INT(L8/60) &amp; ":" &amp; MOD(L8,60)</f>
        <v>3:35</v>
      </c>
      <c r="O8" s="13">
        <f t="shared" si="0"/>
        <v>0.99821428571428572</v>
      </c>
    </row>
    <row r="9" spans="1:21" x14ac:dyDescent="0.25">
      <c r="A9" s="18">
        <v>8</v>
      </c>
      <c r="B9" s="19">
        <v>5</v>
      </c>
      <c r="C9" s="19" t="s">
        <v>9</v>
      </c>
      <c r="D9" s="19">
        <f>G9+E9</f>
        <v>560</v>
      </c>
      <c r="E9" s="20">
        <v>558</v>
      </c>
      <c r="G9" s="7">
        <f>H9+I9+J9</f>
        <v>2</v>
      </c>
      <c r="H9" s="3">
        <v>2</v>
      </c>
      <c r="I9" s="3">
        <v>0</v>
      </c>
      <c r="J9" s="8">
        <v>0</v>
      </c>
      <c r="L9" s="2">
        <v>244</v>
      </c>
      <c r="M9" s="16" t="str">
        <f>INT(L9/60) &amp; ":" &amp; MOD(L9,60)</f>
        <v>4:4</v>
      </c>
      <c r="O9" s="13">
        <f t="shared" si="0"/>
        <v>0.99642857142857144</v>
      </c>
    </row>
    <row r="10" spans="1:21" x14ac:dyDescent="0.25">
      <c r="A10" s="18">
        <v>9</v>
      </c>
      <c r="B10" s="19">
        <v>5</v>
      </c>
      <c r="C10" s="19" t="s">
        <v>10</v>
      </c>
      <c r="D10" s="19">
        <f>G10+E10</f>
        <v>594</v>
      </c>
      <c r="E10" s="20">
        <v>588</v>
      </c>
      <c r="G10" s="7">
        <f>H10+I10+J10</f>
        <v>6</v>
      </c>
      <c r="H10" s="3">
        <v>0</v>
      </c>
      <c r="I10" s="3">
        <v>0</v>
      </c>
      <c r="J10" s="8">
        <v>6</v>
      </c>
      <c r="L10" s="2">
        <v>285</v>
      </c>
      <c r="M10" s="17" t="str">
        <f>INT(L10/60) &amp; ":" &amp; MOD(L10,60)</f>
        <v>4:45</v>
      </c>
      <c r="O10" s="13">
        <f t="shared" si="0"/>
        <v>0.98989898989898983</v>
      </c>
    </row>
    <row r="11" spans="1:21" x14ac:dyDescent="0.25">
      <c r="A11" s="18">
        <v>10</v>
      </c>
      <c r="B11" s="19">
        <v>5</v>
      </c>
      <c r="C11" s="19" t="s">
        <v>10</v>
      </c>
      <c r="D11" s="19">
        <f>G11+E11</f>
        <v>594</v>
      </c>
      <c r="E11" s="20">
        <v>593</v>
      </c>
      <c r="G11" s="7">
        <f>H11+I11+J11</f>
        <v>1</v>
      </c>
      <c r="H11" s="3">
        <v>0</v>
      </c>
      <c r="I11" s="3">
        <v>0</v>
      </c>
      <c r="J11" s="8">
        <v>1</v>
      </c>
      <c r="L11" s="2">
        <v>265</v>
      </c>
      <c r="M11" s="17" t="str">
        <f>INT(L11/60) &amp; ":" &amp; MOD(L11,60)</f>
        <v>4:25</v>
      </c>
      <c r="O11" s="13">
        <f t="shared" si="0"/>
        <v>0.99831649831649827</v>
      </c>
    </row>
    <row r="12" spans="1:21" x14ac:dyDescent="0.25">
      <c r="A12" s="18">
        <v>11</v>
      </c>
      <c r="B12" s="19">
        <v>10</v>
      </c>
      <c r="C12" s="19" t="s">
        <v>9</v>
      </c>
      <c r="D12" s="19">
        <f>G12+E12</f>
        <v>1120</v>
      </c>
      <c r="E12" s="20">
        <v>1109</v>
      </c>
      <c r="G12" s="7">
        <f>H12+I12+J12</f>
        <v>11</v>
      </c>
      <c r="H12" s="3">
        <v>9</v>
      </c>
      <c r="I12" s="3">
        <v>1</v>
      </c>
      <c r="J12" s="8">
        <v>1</v>
      </c>
      <c r="L12" s="2">
        <v>270</v>
      </c>
      <c r="M12" s="17" t="str">
        <f>INT(L12/60) &amp; ":" &amp; MOD(L12,60)</f>
        <v>4:30</v>
      </c>
      <c r="O12" s="13">
        <f t="shared" si="0"/>
        <v>0.99017857142857135</v>
      </c>
    </row>
    <row r="13" spans="1:21" x14ac:dyDescent="0.25">
      <c r="A13" s="18">
        <v>12</v>
      </c>
      <c r="B13" s="19">
        <v>10</v>
      </c>
      <c r="C13" s="19" t="s">
        <v>9</v>
      </c>
      <c r="D13" s="19">
        <f>G13+E13</f>
        <v>1120</v>
      </c>
      <c r="E13" s="20">
        <v>1117</v>
      </c>
      <c r="G13" s="7">
        <f>H13+I13+J13</f>
        <v>3</v>
      </c>
      <c r="H13" s="3">
        <v>1</v>
      </c>
      <c r="I13" s="3">
        <v>2</v>
      </c>
      <c r="J13" s="8">
        <v>0</v>
      </c>
      <c r="L13" s="2">
        <v>264</v>
      </c>
      <c r="M13" s="17" t="str">
        <f>INT(L13/60) &amp; ":" &amp; MOD(L13,60)</f>
        <v>4:24</v>
      </c>
      <c r="O13" s="13">
        <f t="shared" si="0"/>
        <v>0.99732142857142858</v>
      </c>
    </row>
    <row r="14" spans="1:21" x14ac:dyDescent="0.25">
      <c r="A14" s="18">
        <v>13</v>
      </c>
      <c r="B14" s="19">
        <v>10</v>
      </c>
      <c r="C14" s="19" t="s">
        <v>9</v>
      </c>
      <c r="D14" s="19">
        <f>G14+E14</f>
        <v>1120</v>
      </c>
      <c r="E14" s="20">
        <v>1117</v>
      </c>
      <c r="G14" s="7">
        <f>H14+I14+J14</f>
        <v>3</v>
      </c>
      <c r="H14" s="3">
        <v>0</v>
      </c>
      <c r="I14" s="3">
        <v>2</v>
      </c>
      <c r="J14" s="8">
        <v>1</v>
      </c>
      <c r="L14" s="2">
        <v>286</v>
      </c>
      <c r="M14" s="16" t="str">
        <f>INT(L14/60) &amp; ":" &amp; MOD(L14,60)</f>
        <v>4:46</v>
      </c>
      <c r="O14" s="13">
        <f t="shared" si="0"/>
        <v>0.99732142857142858</v>
      </c>
    </row>
    <row r="15" spans="1:21" x14ac:dyDescent="0.25">
      <c r="A15" s="18">
        <v>14</v>
      </c>
      <c r="B15" s="19">
        <v>10</v>
      </c>
      <c r="C15" s="19" t="s">
        <v>9</v>
      </c>
      <c r="D15" s="19">
        <f>G15+E15</f>
        <v>1120</v>
      </c>
      <c r="E15" s="20">
        <v>1114</v>
      </c>
      <c r="G15" s="7">
        <f>H15+I15+J15</f>
        <v>6</v>
      </c>
      <c r="H15" s="3">
        <v>2</v>
      </c>
      <c r="I15" s="3">
        <v>0</v>
      </c>
      <c r="J15" s="8">
        <v>4</v>
      </c>
      <c r="L15" s="2">
        <v>271</v>
      </c>
      <c r="M15" s="16" t="str">
        <f>INT(L15/60) &amp; ":" &amp; MOD(L15,60)</f>
        <v>4:31</v>
      </c>
      <c r="O15" s="13">
        <f t="shared" si="0"/>
        <v>0.99464285714285716</v>
      </c>
    </row>
    <row r="16" spans="1:21" x14ac:dyDescent="0.25">
      <c r="A16" s="18">
        <v>15</v>
      </c>
      <c r="B16" s="19">
        <v>10</v>
      </c>
      <c r="C16" s="19" t="s">
        <v>9</v>
      </c>
      <c r="D16" s="19">
        <f>G16+E16</f>
        <v>1120</v>
      </c>
      <c r="E16" s="20">
        <v>1119</v>
      </c>
      <c r="G16" s="7">
        <f>H16+I16+J16</f>
        <v>1</v>
      </c>
      <c r="H16" s="3">
        <v>0</v>
      </c>
      <c r="I16" s="3">
        <v>1</v>
      </c>
      <c r="J16" s="8">
        <v>0</v>
      </c>
      <c r="L16" s="2">
        <v>280</v>
      </c>
      <c r="M16" s="17" t="str">
        <f>INT(L16/60) &amp; ":" &amp; MOD(L16,60)</f>
        <v>4:40</v>
      </c>
      <c r="O16" s="13">
        <f t="shared" si="0"/>
        <v>0.99910714285714286</v>
      </c>
    </row>
    <row r="17" spans="1:15" x14ac:dyDescent="0.25">
      <c r="A17" s="18">
        <v>16</v>
      </c>
      <c r="B17" s="19">
        <v>10</v>
      </c>
      <c r="C17" s="19" t="s">
        <v>10</v>
      </c>
      <c r="D17" s="19">
        <f>G17+E17</f>
        <v>1190</v>
      </c>
      <c r="E17" s="20">
        <v>1178</v>
      </c>
      <c r="G17" s="7">
        <f>H17+I17+J17</f>
        <v>12</v>
      </c>
      <c r="H17" s="3">
        <v>2</v>
      </c>
      <c r="I17" s="3">
        <v>6</v>
      </c>
      <c r="J17" s="8">
        <v>4</v>
      </c>
      <c r="L17" s="2">
        <v>264</v>
      </c>
      <c r="M17" s="17" t="str">
        <f>INT(L17/60) &amp; ":" &amp; MOD(L17,60)</f>
        <v>4:24</v>
      </c>
      <c r="O17" s="13">
        <f t="shared" si="0"/>
        <v>0.98991596638655466</v>
      </c>
    </row>
    <row r="18" spans="1:15" x14ac:dyDescent="0.25">
      <c r="A18" s="18">
        <v>17</v>
      </c>
      <c r="B18" s="19">
        <v>10</v>
      </c>
      <c r="C18" s="19" t="s">
        <v>10</v>
      </c>
      <c r="D18" s="19">
        <f>G18+E18</f>
        <v>1190</v>
      </c>
      <c r="E18" s="20">
        <v>1182</v>
      </c>
      <c r="G18" s="7">
        <f>H18+I18+J18</f>
        <v>8</v>
      </c>
      <c r="H18" s="3">
        <v>0</v>
      </c>
      <c r="I18" s="3">
        <v>3</v>
      </c>
      <c r="J18" s="8">
        <v>5</v>
      </c>
      <c r="L18" s="2">
        <v>269</v>
      </c>
      <c r="M18" s="17" t="str">
        <f>INT(L18/60) &amp; ":" &amp; MOD(L18,60)</f>
        <v>4:29</v>
      </c>
      <c r="O18" s="13">
        <f t="shared" si="0"/>
        <v>0.99327731092436977</v>
      </c>
    </row>
    <row r="19" spans="1:15" x14ac:dyDescent="0.25">
      <c r="A19" s="18">
        <v>18</v>
      </c>
      <c r="B19" s="19">
        <v>10</v>
      </c>
      <c r="C19" s="19" t="s">
        <v>10</v>
      </c>
      <c r="D19" s="19">
        <f>G19+E19</f>
        <v>1190</v>
      </c>
      <c r="E19" s="20">
        <v>1185</v>
      </c>
      <c r="G19" s="7">
        <f>H19+I19+J19</f>
        <v>5</v>
      </c>
      <c r="H19" s="3">
        <v>0</v>
      </c>
      <c r="I19" s="3">
        <v>4</v>
      </c>
      <c r="J19" s="8">
        <v>1</v>
      </c>
      <c r="L19" s="2">
        <v>259</v>
      </c>
      <c r="M19" s="17" t="str">
        <f>INT(L19/60) &amp; ":" &amp; MOD(L19,60)</f>
        <v>4:19</v>
      </c>
      <c r="O19" s="13">
        <f t="shared" si="0"/>
        <v>0.99579831932773111</v>
      </c>
    </row>
    <row r="20" spans="1:15" x14ac:dyDescent="0.25">
      <c r="A20" s="18">
        <v>19</v>
      </c>
      <c r="B20" s="19">
        <v>10</v>
      </c>
      <c r="C20" s="19" t="s">
        <v>10</v>
      </c>
      <c r="D20" s="19">
        <f>G20+E20</f>
        <v>1190</v>
      </c>
      <c r="E20" s="20">
        <v>1190</v>
      </c>
      <c r="G20" s="7">
        <f>H20+I20+J20</f>
        <v>0</v>
      </c>
      <c r="H20" s="3">
        <v>0</v>
      </c>
      <c r="I20" s="3">
        <v>0</v>
      </c>
      <c r="J20" s="8">
        <v>0</v>
      </c>
      <c r="L20" s="2">
        <v>265</v>
      </c>
      <c r="M20" s="17" t="str">
        <f>INT(L20/60) &amp; ":" &amp; MOD(L20,60)</f>
        <v>4:25</v>
      </c>
      <c r="O20" s="13">
        <f t="shared" si="0"/>
        <v>1</v>
      </c>
    </row>
    <row r="21" spans="1:15" x14ac:dyDescent="0.25">
      <c r="A21" s="18">
        <v>20</v>
      </c>
      <c r="B21" s="19">
        <v>10</v>
      </c>
      <c r="C21" s="19" t="s">
        <v>10</v>
      </c>
      <c r="D21" s="19">
        <f>G21+E21</f>
        <v>1190</v>
      </c>
      <c r="E21" s="20">
        <v>1178</v>
      </c>
      <c r="G21" s="7">
        <f>H21+I21+J21</f>
        <v>12</v>
      </c>
      <c r="H21" s="3">
        <v>3</v>
      </c>
      <c r="I21" s="3">
        <v>2</v>
      </c>
      <c r="J21" s="8">
        <v>7</v>
      </c>
      <c r="L21" s="2">
        <v>267</v>
      </c>
      <c r="M21" s="17" t="str">
        <f>INT(L21/60) &amp; ":" &amp; MOD(L21,60)</f>
        <v>4:27</v>
      </c>
      <c r="O21" s="13">
        <f t="shared" si="0"/>
        <v>0.98991596638655466</v>
      </c>
    </row>
    <row r="22" spans="1:15" x14ac:dyDescent="0.25">
      <c r="A22" s="18">
        <v>21</v>
      </c>
      <c r="B22" s="19">
        <v>15</v>
      </c>
      <c r="C22" s="19" t="s">
        <v>9</v>
      </c>
      <c r="D22" s="19">
        <f>G22+E22</f>
        <v>1680</v>
      </c>
      <c r="E22" s="20">
        <v>1674</v>
      </c>
      <c r="G22" s="7">
        <f>H22+I22+J22</f>
        <v>6</v>
      </c>
      <c r="H22" s="3">
        <v>0</v>
      </c>
      <c r="I22" s="3">
        <v>1</v>
      </c>
      <c r="J22" s="8">
        <v>5</v>
      </c>
      <c r="L22" s="2">
        <v>381</v>
      </c>
      <c r="M22" s="17" t="str">
        <f>INT(L22/60) &amp; ":" &amp; MOD(L22,60)</f>
        <v>6:21</v>
      </c>
      <c r="O22" s="13">
        <f t="shared" si="0"/>
        <v>0.99642857142857155</v>
      </c>
    </row>
    <row r="23" spans="1:15" x14ac:dyDescent="0.25">
      <c r="A23" s="18">
        <v>22</v>
      </c>
      <c r="B23" s="19">
        <v>15</v>
      </c>
      <c r="C23" s="19" t="s">
        <v>9</v>
      </c>
      <c r="D23" s="19">
        <f>G23+E23</f>
        <v>1680</v>
      </c>
      <c r="E23" s="20">
        <v>1668</v>
      </c>
      <c r="G23" s="7">
        <f>H23+I23+J23</f>
        <v>12</v>
      </c>
      <c r="H23" s="3">
        <v>7</v>
      </c>
      <c r="I23" s="3">
        <v>2</v>
      </c>
      <c r="J23" s="8">
        <v>3</v>
      </c>
      <c r="L23" s="2">
        <v>265</v>
      </c>
      <c r="M23" s="17" t="str">
        <f>INT(L23/60) &amp; ":" &amp; MOD(L23,60)</f>
        <v>4:25</v>
      </c>
      <c r="O23" s="13">
        <f t="shared" si="0"/>
        <v>0.99285714285714299</v>
      </c>
    </row>
    <row r="24" spans="1:15" x14ac:dyDescent="0.25">
      <c r="A24" s="18">
        <v>23</v>
      </c>
      <c r="B24" s="19">
        <v>15</v>
      </c>
      <c r="C24" s="19" t="s">
        <v>9</v>
      </c>
      <c r="D24" s="19">
        <v>1680</v>
      </c>
      <c r="E24" s="20">
        <v>1617</v>
      </c>
      <c r="G24" s="7">
        <f>H24+I24+J24</f>
        <v>48</v>
      </c>
      <c r="H24" s="3">
        <v>33</v>
      </c>
      <c r="I24" s="3">
        <v>0</v>
      </c>
      <c r="J24" s="8">
        <v>15</v>
      </c>
      <c r="L24" s="2">
        <v>280</v>
      </c>
      <c r="M24" s="17" t="str">
        <f>INT(L24/60) &amp; ":" &amp; MOD(L24,60)</f>
        <v>4:40</v>
      </c>
      <c r="O24" s="13">
        <f t="shared" si="0"/>
        <v>0.96250000000000013</v>
      </c>
    </row>
    <row r="25" spans="1:15" x14ac:dyDescent="0.25">
      <c r="A25" s="18">
        <v>24</v>
      </c>
      <c r="B25" s="19">
        <v>15</v>
      </c>
      <c r="C25" s="19" t="s">
        <v>9</v>
      </c>
      <c r="D25" s="19">
        <f>G25+E25</f>
        <v>1680</v>
      </c>
      <c r="E25" s="20">
        <v>1668</v>
      </c>
      <c r="G25" s="7">
        <f>H25+I25+J25</f>
        <v>12</v>
      </c>
      <c r="H25" s="3">
        <v>7</v>
      </c>
      <c r="I25" s="3">
        <v>0</v>
      </c>
      <c r="J25" s="8">
        <v>5</v>
      </c>
      <c r="L25" s="2">
        <v>245</v>
      </c>
      <c r="M25" s="17" t="str">
        <f>INT(L25/60) &amp; ":" &amp; MOD(L25,60)</f>
        <v>4:5</v>
      </c>
      <c r="O25" s="13">
        <f t="shared" si="0"/>
        <v>0.99285714285714299</v>
      </c>
    </row>
    <row r="26" spans="1:15" x14ac:dyDescent="0.25">
      <c r="A26" s="18">
        <v>25</v>
      </c>
      <c r="B26" s="19">
        <v>15</v>
      </c>
      <c r="C26" s="19" t="s">
        <v>9</v>
      </c>
      <c r="D26" s="19">
        <f>G26+E26</f>
        <v>1680</v>
      </c>
      <c r="E26" s="20">
        <v>1678</v>
      </c>
      <c r="G26" s="7">
        <f>H26+I26+J26</f>
        <v>2</v>
      </c>
      <c r="H26" s="3">
        <v>1</v>
      </c>
      <c r="I26" s="3">
        <v>1</v>
      </c>
      <c r="J26" s="8">
        <v>0</v>
      </c>
      <c r="L26" s="2">
        <v>237</v>
      </c>
      <c r="M26" s="17" t="str">
        <f>INT(L26/60) &amp; ":" &amp; MOD(L26,60)</f>
        <v>3:57</v>
      </c>
      <c r="O26" s="13">
        <f t="shared" si="0"/>
        <v>0.99880952380952392</v>
      </c>
    </row>
    <row r="27" spans="1:15" x14ac:dyDescent="0.25">
      <c r="A27" s="18">
        <v>26</v>
      </c>
      <c r="B27" s="19">
        <v>15</v>
      </c>
      <c r="C27" s="19" t="s">
        <v>10</v>
      </c>
      <c r="D27" s="19">
        <f>G27+E27</f>
        <v>1785</v>
      </c>
      <c r="E27" s="20">
        <v>1783</v>
      </c>
      <c r="G27" s="7">
        <f>H27+I27+J27</f>
        <v>2</v>
      </c>
      <c r="H27" s="3">
        <v>0</v>
      </c>
      <c r="I27" s="3">
        <v>0</v>
      </c>
      <c r="J27" s="8">
        <v>2</v>
      </c>
      <c r="L27" s="2">
        <v>280</v>
      </c>
      <c r="M27" s="17" t="str">
        <f>INT(L27/60) &amp; ":" &amp; MOD(L27,60)</f>
        <v>4:40</v>
      </c>
      <c r="O27" s="13">
        <f t="shared" si="0"/>
        <v>0.99887955182072818</v>
      </c>
    </row>
    <row r="28" spans="1:15" x14ac:dyDescent="0.25">
      <c r="A28" s="18">
        <v>27</v>
      </c>
      <c r="B28" s="19">
        <v>15</v>
      </c>
      <c r="C28" s="19" t="s">
        <v>10</v>
      </c>
      <c r="D28" s="19">
        <f>G28+E28</f>
        <v>1785</v>
      </c>
      <c r="E28" s="20">
        <v>1727</v>
      </c>
      <c r="G28" s="7">
        <f>H28+I28+J28</f>
        <v>58</v>
      </c>
      <c r="H28" s="3">
        <v>53</v>
      </c>
      <c r="I28" s="3">
        <v>3</v>
      </c>
      <c r="J28" s="8">
        <v>2</v>
      </c>
      <c r="L28" s="2">
        <v>294</v>
      </c>
      <c r="M28" s="17" t="str">
        <f>INT(L28/60) &amp; ":" &amp; MOD(L28,60)</f>
        <v>4:54</v>
      </c>
      <c r="O28" s="13">
        <f t="shared" si="0"/>
        <v>0.96750700280112034</v>
      </c>
    </row>
    <row r="29" spans="1:15" x14ac:dyDescent="0.25">
      <c r="A29" s="18">
        <v>28</v>
      </c>
      <c r="B29" s="19">
        <v>15</v>
      </c>
      <c r="C29" s="19" t="s">
        <v>10</v>
      </c>
      <c r="D29" s="19">
        <f>G29+E29</f>
        <v>1785</v>
      </c>
      <c r="E29" s="20">
        <v>1759</v>
      </c>
      <c r="G29" s="7">
        <f>H29+I29+J29</f>
        <v>26</v>
      </c>
      <c r="H29" s="3">
        <v>11</v>
      </c>
      <c r="I29" s="3">
        <v>1</v>
      </c>
      <c r="J29" s="8">
        <v>14</v>
      </c>
      <c r="L29" s="2">
        <v>258</v>
      </c>
      <c r="M29" s="17" t="str">
        <f>INT(L29/60) &amp; ":" &amp; MOD(L29,60)</f>
        <v>4:18</v>
      </c>
      <c r="O29" s="13">
        <f t="shared" si="0"/>
        <v>0.98543417366946773</v>
      </c>
    </row>
    <row r="30" spans="1:15" x14ac:dyDescent="0.25">
      <c r="A30" s="18">
        <v>29</v>
      </c>
      <c r="B30" s="19">
        <v>15</v>
      </c>
      <c r="C30" s="19" t="s">
        <v>10</v>
      </c>
      <c r="D30" s="19">
        <f>G30+E30</f>
        <v>1785</v>
      </c>
      <c r="E30" s="20">
        <v>1776</v>
      </c>
      <c r="G30" s="7">
        <f>H30+I30+J30</f>
        <v>9</v>
      </c>
      <c r="H30" s="3">
        <v>0</v>
      </c>
      <c r="I30" s="3">
        <v>6</v>
      </c>
      <c r="J30" s="8">
        <v>3</v>
      </c>
      <c r="L30" s="2">
        <v>281</v>
      </c>
      <c r="M30" s="17" t="str">
        <f>INT(L30/60) &amp; ":" &amp; MOD(L30,60)</f>
        <v>4:41</v>
      </c>
      <c r="O30" s="13">
        <f t="shared" si="0"/>
        <v>0.99495798319327722</v>
      </c>
    </row>
    <row r="31" spans="1:15" x14ac:dyDescent="0.25">
      <c r="A31" s="18">
        <v>30</v>
      </c>
      <c r="B31" s="19">
        <v>15</v>
      </c>
      <c r="C31" s="19" t="s">
        <v>10</v>
      </c>
      <c r="D31" s="19">
        <f>G31+E31</f>
        <v>1785</v>
      </c>
      <c r="E31" s="20">
        <v>1782</v>
      </c>
      <c r="G31" s="7">
        <f>H31+I31+J31</f>
        <v>3</v>
      </c>
      <c r="H31" s="3">
        <v>0</v>
      </c>
      <c r="I31" s="3">
        <v>0</v>
      </c>
      <c r="J31" s="8">
        <v>3</v>
      </c>
      <c r="L31" s="2">
        <v>239</v>
      </c>
      <c r="M31" s="17" t="str">
        <f>INT(L31/60) &amp; ":" &amp; MOD(L31,60)</f>
        <v>3:59</v>
      </c>
      <c r="O31" s="13">
        <f t="shared" si="0"/>
        <v>0.99831932773109233</v>
      </c>
    </row>
    <row r="32" spans="1:15" x14ac:dyDescent="0.25">
      <c r="A32" s="18">
        <v>31</v>
      </c>
      <c r="B32" s="19">
        <v>20</v>
      </c>
      <c r="C32" s="19" t="s">
        <v>9</v>
      </c>
      <c r="D32" s="19">
        <f>G32+E32</f>
        <v>2240</v>
      </c>
      <c r="E32" s="20">
        <v>2210</v>
      </c>
      <c r="G32" s="7">
        <f>H32+I32+J32</f>
        <v>30</v>
      </c>
      <c r="H32" s="3">
        <v>0</v>
      </c>
      <c r="I32" s="3">
        <v>4</v>
      </c>
      <c r="J32" s="8">
        <v>26</v>
      </c>
      <c r="L32" s="2">
        <v>369</v>
      </c>
      <c r="M32" s="17" t="str">
        <f>INT(L32/60) &amp; ":" &amp; MOD(L32,60)</f>
        <v>6:9</v>
      </c>
      <c r="O32" s="13">
        <f t="shared" si="0"/>
        <v>0.98660714285714279</v>
      </c>
    </row>
    <row r="33" spans="1:15" x14ac:dyDescent="0.25">
      <c r="A33" s="18">
        <v>32</v>
      </c>
      <c r="B33" s="19">
        <v>20</v>
      </c>
      <c r="C33" s="19" t="s">
        <v>9</v>
      </c>
      <c r="D33" s="19">
        <f>G33+E33</f>
        <v>2240</v>
      </c>
      <c r="E33" s="20">
        <v>2237</v>
      </c>
      <c r="G33" s="7">
        <f>H33+I33+J33</f>
        <v>3</v>
      </c>
      <c r="H33" s="3">
        <v>0</v>
      </c>
      <c r="I33" s="3">
        <v>2</v>
      </c>
      <c r="J33" s="8">
        <v>1</v>
      </c>
      <c r="L33" s="2">
        <v>326</v>
      </c>
      <c r="M33" s="17" t="str">
        <f>INT(L33/60) &amp; ":" &amp; MOD(L33,60)</f>
        <v>5:26</v>
      </c>
      <c r="O33" s="13">
        <f t="shared" si="0"/>
        <v>0.99866071428571423</v>
      </c>
    </row>
    <row r="34" spans="1:15" x14ac:dyDescent="0.25">
      <c r="A34" s="18">
        <v>33</v>
      </c>
      <c r="B34" s="19">
        <v>20</v>
      </c>
      <c r="C34" s="19" t="s">
        <v>9</v>
      </c>
      <c r="D34" s="19">
        <f>G34+E34</f>
        <v>2240</v>
      </c>
      <c r="E34" s="20">
        <v>2227</v>
      </c>
      <c r="G34" s="7">
        <f>H34+I34+J34</f>
        <v>13</v>
      </c>
      <c r="H34" s="3">
        <v>7</v>
      </c>
      <c r="I34" s="3">
        <v>1</v>
      </c>
      <c r="J34" s="8">
        <v>5</v>
      </c>
      <c r="L34" s="2">
        <v>369</v>
      </c>
      <c r="M34" s="17" t="str">
        <f>INT(L34/60) &amp; ":" &amp; MOD(L34,60)</f>
        <v>6:9</v>
      </c>
      <c r="O34" s="13">
        <f t="shared" si="0"/>
        <v>0.99419642857142854</v>
      </c>
    </row>
    <row r="35" spans="1:15" x14ac:dyDescent="0.25">
      <c r="A35" s="18">
        <v>34</v>
      </c>
      <c r="B35" s="19">
        <v>20</v>
      </c>
      <c r="C35" s="19" t="s">
        <v>9</v>
      </c>
      <c r="D35" s="19">
        <f>G35+E35</f>
        <v>2240</v>
      </c>
      <c r="E35" s="20">
        <v>2217</v>
      </c>
      <c r="G35" s="7">
        <f>H35+I35+J35</f>
        <v>23</v>
      </c>
      <c r="H35" s="3">
        <v>20</v>
      </c>
      <c r="I35" s="3">
        <v>2</v>
      </c>
      <c r="J35" s="8">
        <v>1</v>
      </c>
      <c r="L35" s="2">
        <v>462</v>
      </c>
      <c r="M35" s="17" t="str">
        <f>INT(L35/60) &amp; ":" &amp; MOD(L35,60)</f>
        <v>7:42</v>
      </c>
      <c r="O35" s="13">
        <f t="shared" si="0"/>
        <v>0.98973214285714284</v>
      </c>
    </row>
    <row r="36" spans="1:15" x14ac:dyDescent="0.25">
      <c r="A36" s="18">
        <v>35</v>
      </c>
      <c r="B36" s="19">
        <v>20</v>
      </c>
      <c r="C36" s="19" t="s">
        <v>9</v>
      </c>
      <c r="D36" s="19">
        <f>G36+E36</f>
        <v>2240</v>
      </c>
      <c r="E36" s="20">
        <v>2237</v>
      </c>
      <c r="G36" s="7">
        <f>H36+I36+J36</f>
        <v>3</v>
      </c>
      <c r="H36" s="3">
        <v>0</v>
      </c>
      <c r="I36" s="3">
        <v>1</v>
      </c>
      <c r="J36" s="8">
        <v>2</v>
      </c>
      <c r="L36" s="2">
        <v>287</v>
      </c>
      <c r="M36" s="17" t="str">
        <f>INT(L36/60) &amp; ":" &amp; MOD(L36,60)</f>
        <v>4:47</v>
      </c>
      <c r="O36" s="13">
        <f t="shared" si="0"/>
        <v>0.99866071428571423</v>
      </c>
    </row>
    <row r="37" spans="1:15" x14ac:dyDescent="0.25">
      <c r="A37" s="18">
        <v>36</v>
      </c>
      <c r="B37" s="19">
        <v>20</v>
      </c>
      <c r="C37" s="19" t="s">
        <v>10</v>
      </c>
      <c r="D37" s="19">
        <f>G37+E37</f>
        <v>2380</v>
      </c>
      <c r="E37" s="20">
        <v>2379</v>
      </c>
      <c r="G37" s="7">
        <f>H37+I37+J37</f>
        <v>1</v>
      </c>
      <c r="H37" s="3">
        <v>0</v>
      </c>
      <c r="I37" s="3">
        <v>1</v>
      </c>
      <c r="J37" s="8">
        <v>0</v>
      </c>
      <c r="L37" s="2">
        <v>405</v>
      </c>
      <c r="M37" s="17" t="str">
        <f>INT(L37/60) &amp; ":" &amp; MOD(L37,60)</f>
        <v>6:45</v>
      </c>
      <c r="O37" s="13">
        <f t="shared" si="0"/>
        <v>0.99957983193277322</v>
      </c>
    </row>
    <row r="38" spans="1:15" x14ac:dyDescent="0.25">
      <c r="A38" s="18">
        <v>37</v>
      </c>
      <c r="B38" s="19">
        <v>20</v>
      </c>
      <c r="C38" s="19" t="s">
        <v>10</v>
      </c>
      <c r="D38" s="19">
        <f>G38+E38</f>
        <v>2380</v>
      </c>
      <c r="E38" s="20">
        <v>2378</v>
      </c>
      <c r="G38" s="7">
        <f>H38+I38+J38</f>
        <v>2</v>
      </c>
      <c r="H38" s="3">
        <v>1</v>
      </c>
      <c r="I38" s="3">
        <v>1</v>
      </c>
      <c r="J38" s="8">
        <v>0</v>
      </c>
      <c r="L38" s="2">
        <v>279</v>
      </c>
      <c r="M38" s="17" t="str">
        <f>INT(L38/60) &amp; ":" &amp; MOD(L38,60)</f>
        <v>4:39</v>
      </c>
      <c r="O38" s="13">
        <f t="shared" si="0"/>
        <v>0.99915966386554633</v>
      </c>
    </row>
    <row r="39" spans="1:15" x14ac:dyDescent="0.25">
      <c r="A39" s="18">
        <v>38</v>
      </c>
      <c r="B39" s="19">
        <v>20</v>
      </c>
      <c r="C39" s="19" t="s">
        <v>10</v>
      </c>
      <c r="D39" s="19">
        <f>G39+E39</f>
        <v>2380</v>
      </c>
      <c r="E39" s="20">
        <v>2338</v>
      </c>
      <c r="G39" s="7">
        <f>H39+I39+J39</f>
        <v>42</v>
      </c>
      <c r="H39" s="3">
        <v>35</v>
      </c>
      <c r="I39" s="3">
        <v>5</v>
      </c>
      <c r="J39" s="8">
        <v>2</v>
      </c>
      <c r="L39" s="2">
        <v>369</v>
      </c>
      <c r="M39" s="17" t="str">
        <f>INT(L39/60) &amp; ":" &amp; MOD(L39,60)</f>
        <v>6:9</v>
      </c>
      <c r="O39" s="13">
        <f t="shared" si="0"/>
        <v>0.98235294117647065</v>
      </c>
    </row>
    <row r="40" spans="1:15" x14ac:dyDescent="0.25">
      <c r="A40" s="18">
        <v>39</v>
      </c>
      <c r="B40" s="19">
        <v>20</v>
      </c>
      <c r="C40" s="19" t="s">
        <v>10</v>
      </c>
      <c r="D40" s="19">
        <f>G40+E40</f>
        <v>2380</v>
      </c>
      <c r="E40" s="20">
        <v>2359</v>
      </c>
      <c r="G40" s="7">
        <f>H40+I40+J40</f>
        <v>21</v>
      </c>
      <c r="H40" s="3">
        <v>6</v>
      </c>
      <c r="I40" s="3">
        <v>1</v>
      </c>
      <c r="J40" s="8">
        <v>14</v>
      </c>
      <c r="L40" s="2">
        <v>413</v>
      </c>
      <c r="M40" s="17" t="str">
        <f>INT(L40/60) &amp; ":" &amp; MOD(L40,60)</f>
        <v>6:53</v>
      </c>
      <c r="O40" s="13">
        <f t="shared" si="0"/>
        <v>0.99117647058823533</v>
      </c>
    </row>
    <row r="41" spans="1:15" ht="15.75" thickBot="1" x14ac:dyDescent="0.3">
      <c r="A41" s="21">
        <v>40</v>
      </c>
      <c r="B41" s="22">
        <v>20</v>
      </c>
      <c r="C41" s="22" t="s">
        <v>10</v>
      </c>
      <c r="D41" s="22">
        <f>G41+E41</f>
        <v>2380</v>
      </c>
      <c r="E41" s="23">
        <v>2369</v>
      </c>
      <c r="G41" s="9">
        <f>H41+I41+J41</f>
        <v>11</v>
      </c>
      <c r="H41" s="5">
        <v>2</v>
      </c>
      <c r="I41" s="5">
        <v>5</v>
      </c>
      <c r="J41" s="10">
        <v>4</v>
      </c>
      <c r="L41" s="4">
        <v>299</v>
      </c>
      <c r="M41" s="17" t="str">
        <f>INT(L41/60) &amp; ":" &amp; MOD(L41,60)</f>
        <v>4:59</v>
      </c>
      <c r="O41" s="14">
        <f t="shared" si="0"/>
        <v>0.99537815126050422</v>
      </c>
    </row>
    <row r="42" spans="1:15" x14ac:dyDescent="0.25">
      <c r="H42" s="1">
        <f xml:space="preserve"> SUM(H2:H41)</f>
        <v>202</v>
      </c>
      <c r="I42" s="1">
        <f t="shared" ref="I42:J42" si="1" xml:space="preserve"> SUM(I2:I41)</f>
        <v>58</v>
      </c>
      <c r="J42" s="1">
        <f t="shared" si="1"/>
        <v>140</v>
      </c>
      <c r="O42" s="6"/>
    </row>
  </sheetData>
  <autoFilter ref="A1:M41"/>
  <conditionalFormatting sqref="H2:K4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:G4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L2:L4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:M41">
    <cfRule type="expression" priority="2">
      <formula>$L$2</formula>
    </cfRule>
  </conditionalFormatting>
  <conditionalFormatting sqref="O2:O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2017-01-31T23:15:29Z</dcterms:modified>
</cp:coreProperties>
</file>