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autoCompressPictures="0"/>
  <bookViews>
    <workbookView xWindow="3220" yWindow="660" windowWidth="33160" windowHeight="20920" activeTab="4"/>
  </bookViews>
  <sheets>
    <sheet name="Parametry rostliny" sheetId="1" r:id="rId1"/>
    <sheet name="Srážky" sheetId="2" r:id="rId2"/>
    <sheet name="Srážky MC" sheetId="6" r:id="rId3"/>
    <sheet name="Vodní deficit" sheetId="3" r:id="rId4"/>
    <sheet name="Výsledek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" l="1"/>
  <c r="C2" i="6"/>
  <c r="B2" i="3"/>
  <c r="B3" i="6"/>
  <c r="C3" i="6"/>
  <c r="B3" i="3"/>
  <c r="B4" i="6"/>
  <c r="C4" i="6"/>
  <c r="B4" i="3"/>
  <c r="B5" i="6"/>
  <c r="C5" i="6"/>
  <c r="B5" i="3"/>
  <c r="B6" i="6"/>
  <c r="C6" i="6"/>
  <c r="B6" i="3"/>
  <c r="B7" i="6"/>
  <c r="C7" i="6"/>
  <c r="B7" i="3"/>
  <c r="B8" i="6"/>
  <c r="C8" i="6"/>
  <c r="B8" i="3"/>
  <c r="B9" i="6"/>
  <c r="C9" i="6"/>
  <c r="B9" i="3"/>
  <c r="B10" i="6"/>
  <c r="C10" i="6"/>
  <c r="B10" i="3"/>
  <c r="B11" i="6"/>
  <c r="C11" i="6"/>
  <c r="B11" i="3"/>
  <c r="B12" i="6"/>
  <c r="C12" i="6"/>
  <c r="B12" i="3"/>
  <c r="B13" i="6"/>
  <c r="C13" i="6"/>
  <c r="B13" i="3"/>
  <c r="B14" i="6"/>
  <c r="C14" i="6"/>
  <c r="B14" i="3"/>
  <c r="B15" i="6"/>
  <c r="C15" i="6"/>
  <c r="B15" i="3"/>
  <c r="B16" i="6"/>
  <c r="C16" i="6"/>
  <c r="B16" i="3"/>
  <c r="B17" i="6"/>
  <c r="C17" i="6"/>
  <c r="B17" i="3"/>
  <c r="B18" i="6"/>
  <c r="C18" i="6"/>
  <c r="B18" i="3"/>
  <c r="B19" i="6"/>
  <c r="C19" i="6"/>
  <c r="B19" i="3"/>
  <c r="B20" i="6"/>
  <c r="C20" i="6"/>
  <c r="B20" i="3"/>
  <c r="B21" i="6"/>
  <c r="C21" i="6"/>
  <c r="B21" i="3"/>
  <c r="B22" i="6"/>
  <c r="C22" i="6"/>
  <c r="B22" i="3"/>
  <c r="B23" i="6"/>
  <c r="C23" i="6"/>
  <c r="B23" i="3"/>
  <c r="B24" i="6"/>
  <c r="C24" i="6"/>
  <c r="B24" i="3"/>
  <c r="B25" i="6"/>
  <c r="C25" i="6"/>
  <c r="B25" i="3"/>
  <c r="B26" i="6"/>
  <c r="C26" i="6"/>
  <c r="B26" i="3"/>
  <c r="B27" i="6"/>
  <c r="C27" i="6"/>
  <c r="B27" i="3"/>
  <c r="B28" i="6"/>
  <c r="C28" i="6"/>
  <c r="B28" i="3"/>
  <c r="B29" i="6"/>
  <c r="C29" i="6"/>
  <c r="B29" i="3"/>
  <c r="B30" i="6"/>
  <c r="C30" i="6"/>
  <c r="B30" i="3"/>
  <c r="B31" i="6"/>
  <c r="C31" i="6"/>
  <c r="B31" i="3"/>
  <c r="B32" i="6"/>
  <c r="C32" i="6"/>
  <c r="B32" i="3"/>
  <c r="B33" i="6"/>
  <c r="C33" i="6"/>
  <c r="B33" i="3"/>
  <c r="B34" i="6"/>
  <c r="C34" i="6"/>
  <c r="B34" i="3"/>
  <c r="B35" i="6"/>
  <c r="C35" i="6"/>
  <c r="B35" i="3"/>
  <c r="B36" i="6"/>
  <c r="C36" i="6"/>
  <c r="B36" i="3"/>
  <c r="B37" i="6"/>
  <c r="C37" i="6"/>
  <c r="B37" i="3"/>
  <c r="B38" i="6"/>
  <c r="C38" i="6"/>
  <c r="B38" i="3"/>
  <c r="B39" i="6"/>
  <c r="C39" i="6"/>
  <c r="B39" i="3"/>
  <c r="B40" i="6"/>
  <c r="C40" i="6"/>
  <c r="B40" i="3"/>
  <c r="B41" i="6"/>
  <c r="C41" i="6"/>
  <c r="B41" i="3"/>
  <c r="B42" i="6"/>
  <c r="C42" i="6"/>
  <c r="B42" i="3"/>
  <c r="B43" i="6"/>
  <c r="C43" i="6"/>
  <c r="B43" i="3"/>
  <c r="B44" i="6"/>
  <c r="C44" i="6"/>
  <c r="B44" i="3"/>
  <c r="B45" i="6"/>
  <c r="C45" i="6"/>
  <c r="B45" i="3"/>
  <c r="B46" i="6"/>
  <c r="C46" i="6"/>
  <c r="B46" i="3"/>
  <c r="B47" i="6"/>
  <c r="C47" i="6"/>
  <c r="B47" i="3"/>
  <c r="B48" i="6"/>
  <c r="C48" i="6"/>
  <c r="B48" i="3"/>
  <c r="B49" i="6"/>
  <c r="C49" i="6"/>
  <c r="B49" i="3"/>
  <c r="B50" i="6"/>
  <c r="C50" i="6"/>
  <c r="B50" i="3"/>
  <c r="B51" i="6"/>
  <c r="C51" i="6"/>
  <c r="B51" i="3"/>
  <c r="B52" i="6"/>
  <c r="C52" i="6"/>
  <c r="B52" i="3"/>
  <c r="B53" i="6"/>
  <c r="C53" i="6"/>
  <c r="B53" i="3"/>
  <c r="B54" i="6"/>
  <c r="C54" i="6"/>
  <c r="B54" i="3"/>
  <c r="B55" i="6"/>
  <c r="C55" i="6"/>
  <c r="B55" i="3"/>
  <c r="B56" i="6"/>
  <c r="C56" i="6"/>
  <c r="B56" i="3"/>
  <c r="B57" i="6"/>
  <c r="C57" i="6"/>
  <c r="B57" i="3"/>
  <c r="B58" i="6"/>
  <c r="C58" i="6"/>
  <c r="B58" i="3"/>
  <c r="B59" i="6"/>
  <c r="C59" i="6"/>
  <c r="B59" i="3"/>
  <c r="B60" i="6"/>
  <c r="C60" i="6"/>
  <c r="B60" i="3"/>
  <c r="B61" i="6"/>
  <c r="C61" i="6"/>
  <c r="B61" i="3"/>
  <c r="B62" i="6"/>
  <c r="C62" i="6"/>
  <c r="B62" i="3"/>
  <c r="B63" i="6"/>
  <c r="C63" i="6"/>
  <c r="B63" i="3"/>
  <c r="B64" i="6"/>
  <c r="C64" i="6"/>
  <c r="B64" i="3"/>
  <c r="B65" i="6"/>
  <c r="C65" i="6"/>
  <c r="B65" i="3"/>
  <c r="B66" i="6"/>
  <c r="C66" i="6"/>
  <c r="B66" i="3"/>
  <c r="B67" i="6"/>
  <c r="C67" i="6"/>
  <c r="B67" i="3"/>
  <c r="B68" i="6"/>
  <c r="C68" i="6"/>
  <c r="B68" i="3"/>
  <c r="B69" i="6"/>
  <c r="C69" i="6"/>
  <c r="B69" i="3"/>
  <c r="B70" i="6"/>
  <c r="C70" i="6"/>
  <c r="B70" i="3"/>
  <c r="B71" i="6"/>
  <c r="C71" i="6"/>
  <c r="B71" i="3"/>
  <c r="B72" i="6"/>
  <c r="C72" i="6"/>
  <c r="B72" i="3"/>
  <c r="B73" i="6"/>
  <c r="C73" i="6"/>
  <c r="B73" i="3"/>
  <c r="B74" i="6"/>
  <c r="C74" i="6"/>
  <c r="B74" i="3"/>
  <c r="B75" i="6"/>
  <c r="C75" i="6"/>
  <c r="B75" i="3"/>
  <c r="B76" i="6"/>
  <c r="C76" i="6"/>
  <c r="B76" i="3"/>
  <c r="B77" i="6"/>
  <c r="C77" i="6"/>
  <c r="B77" i="3"/>
  <c r="B78" i="6"/>
  <c r="C78" i="6"/>
  <c r="B78" i="3"/>
  <c r="B79" i="6"/>
  <c r="C79" i="6"/>
  <c r="B79" i="3"/>
  <c r="B80" i="6"/>
  <c r="C80" i="6"/>
  <c r="B80" i="3"/>
  <c r="B81" i="6"/>
  <c r="C81" i="6"/>
  <c r="B81" i="3"/>
  <c r="B82" i="6"/>
  <c r="C82" i="6"/>
  <c r="B82" i="3"/>
  <c r="B83" i="6"/>
  <c r="C83" i="6"/>
  <c r="B83" i="3"/>
  <c r="B84" i="6"/>
  <c r="C84" i="6"/>
  <c r="B84" i="3"/>
  <c r="B85" i="6"/>
  <c r="C85" i="6"/>
  <c r="B85" i="3"/>
  <c r="B86" i="6"/>
  <c r="C86" i="6"/>
  <c r="B86" i="3"/>
  <c r="B87" i="6"/>
  <c r="C87" i="6"/>
  <c r="B87" i="3"/>
  <c r="B88" i="6"/>
  <c r="C88" i="6"/>
  <c r="B88" i="3"/>
  <c r="B89" i="6"/>
  <c r="C89" i="6"/>
  <c r="B89" i="3"/>
  <c r="B90" i="6"/>
  <c r="C90" i="6"/>
  <c r="B90" i="3"/>
  <c r="B91" i="6"/>
  <c r="C91" i="6"/>
  <c r="B91" i="3"/>
  <c r="B92" i="6"/>
  <c r="C92" i="6"/>
  <c r="B92" i="3"/>
  <c r="B93" i="6"/>
  <c r="C93" i="6"/>
  <c r="B93" i="3"/>
  <c r="B94" i="6"/>
  <c r="C94" i="6"/>
  <c r="B94" i="3"/>
  <c r="B95" i="6"/>
  <c r="C95" i="6"/>
  <c r="B95" i="3"/>
  <c r="B96" i="6"/>
  <c r="C96" i="6"/>
  <c r="B96" i="3"/>
  <c r="B97" i="6"/>
  <c r="C97" i="6"/>
  <c r="B97" i="3"/>
  <c r="B98" i="6"/>
  <c r="C98" i="6"/>
  <c r="B98" i="3"/>
  <c r="B99" i="6"/>
  <c r="C99" i="6"/>
  <c r="B99" i="3"/>
  <c r="B100" i="6"/>
  <c r="C100" i="6"/>
  <c r="B100" i="3"/>
  <c r="B101" i="6"/>
  <c r="C101" i="6"/>
  <c r="B101" i="3"/>
  <c r="B102" i="6"/>
  <c r="C102" i="6"/>
  <c r="B102" i="3"/>
  <c r="B103" i="6"/>
  <c r="C103" i="6"/>
  <c r="B103" i="3"/>
  <c r="B104" i="6"/>
  <c r="C104" i="6"/>
  <c r="B104" i="3"/>
  <c r="B105" i="6"/>
  <c r="C105" i="6"/>
  <c r="B105" i="3"/>
  <c r="B106" i="6"/>
  <c r="C106" i="6"/>
  <c r="B106" i="3"/>
  <c r="B107" i="6"/>
  <c r="C107" i="6"/>
  <c r="B107" i="3"/>
  <c r="B108" i="6"/>
  <c r="C108" i="6"/>
  <c r="B108" i="3"/>
  <c r="B109" i="6"/>
  <c r="C109" i="6"/>
  <c r="B109" i="3"/>
  <c r="B110" i="6"/>
  <c r="C110" i="6"/>
  <c r="B110" i="3"/>
  <c r="B111" i="6"/>
  <c r="C111" i="6"/>
  <c r="B111" i="3"/>
  <c r="B112" i="6"/>
  <c r="C112" i="6"/>
  <c r="B112" i="3"/>
  <c r="B113" i="6"/>
  <c r="C113" i="6"/>
  <c r="B113" i="3"/>
  <c r="B114" i="6"/>
  <c r="C114" i="6"/>
  <c r="B114" i="3"/>
  <c r="B115" i="6"/>
  <c r="C115" i="6"/>
  <c r="B115" i="3"/>
  <c r="B116" i="6"/>
  <c r="C116" i="6"/>
  <c r="B116" i="3"/>
  <c r="B117" i="6"/>
  <c r="C117" i="6"/>
  <c r="B117" i="3"/>
  <c r="B118" i="6"/>
  <c r="C118" i="6"/>
  <c r="B118" i="3"/>
  <c r="B119" i="6"/>
  <c r="C119" i="6"/>
  <c r="B119" i="3"/>
  <c r="B120" i="6"/>
  <c r="C120" i="6"/>
  <c r="B120" i="3"/>
  <c r="B121" i="6"/>
  <c r="C121" i="6"/>
  <c r="B121" i="3"/>
  <c r="B122" i="6"/>
  <c r="C122" i="6"/>
  <c r="B122" i="3"/>
  <c r="B123" i="6"/>
  <c r="C123" i="6"/>
  <c r="B123" i="3"/>
  <c r="B124" i="6"/>
  <c r="C124" i="6"/>
  <c r="B124" i="3"/>
  <c r="B125" i="6"/>
  <c r="C125" i="6"/>
  <c r="B125" i="3"/>
  <c r="B126" i="6"/>
  <c r="C126" i="6"/>
  <c r="B126" i="3"/>
  <c r="B127" i="6"/>
  <c r="C127" i="6"/>
  <c r="B127" i="3"/>
  <c r="B128" i="6"/>
  <c r="C128" i="6"/>
  <c r="B128" i="3"/>
  <c r="B129" i="6"/>
  <c r="C129" i="6"/>
  <c r="B129" i="3"/>
  <c r="B130" i="6"/>
  <c r="C130" i="6"/>
  <c r="B130" i="3"/>
  <c r="B131" i="6"/>
  <c r="C131" i="6"/>
  <c r="B131" i="3"/>
  <c r="B132" i="6"/>
  <c r="C132" i="6"/>
  <c r="B132" i="3"/>
  <c r="B133" i="6"/>
  <c r="C133" i="6"/>
  <c r="B133" i="3"/>
  <c r="B134" i="6"/>
  <c r="C134" i="6"/>
  <c r="B134" i="3"/>
  <c r="B135" i="6"/>
  <c r="C135" i="6"/>
  <c r="B135" i="3"/>
  <c r="B136" i="6"/>
  <c r="C136" i="6"/>
  <c r="B136" i="3"/>
  <c r="B137" i="6"/>
  <c r="C137" i="6"/>
  <c r="B137" i="3"/>
  <c r="B138" i="6"/>
  <c r="C138" i="6"/>
  <c r="B138" i="3"/>
  <c r="B139" i="6"/>
  <c r="C139" i="6"/>
  <c r="B139" i="3"/>
  <c r="B140" i="6"/>
  <c r="C140" i="6"/>
  <c r="B140" i="3"/>
  <c r="B141" i="6"/>
  <c r="C141" i="6"/>
  <c r="B141" i="3"/>
  <c r="B142" i="6"/>
  <c r="C142" i="6"/>
  <c r="B142" i="3"/>
  <c r="B143" i="6"/>
  <c r="C143" i="6"/>
  <c r="B143" i="3"/>
  <c r="B144" i="6"/>
  <c r="C144" i="6"/>
  <c r="B144" i="3"/>
  <c r="B145" i="6"/>
  <c r="C145" i="6"/>
  <c r="B145" i="3"/>
  <c r="B146" i="6"/>
  <c r="C146" i="6"/>
  <c r="B146" i="3"/>
  <c r="B147" i="6"/>
  <c r="C147" i="6"/>
  <c r="B147" i="3"/>
  <c r="B148" i="6"/>
  <c r="C148" i="6"/>
  <c r="B148" i="3"/>
  <c r="B149" i="6"/>
  <c r="C149" i="6"/>
  <c r="B149" i="3"/>
  <c r="B150" i="6"/>
  <c r="C150" i="6"/>
  <c r="B150" i="3"/>
  <c r="B151" i="6"/>
  <c r="C151" i="6"/>
  <c r="B151" i="3"/>
  <c r="B152" i="6"/>
  <c r="C152" i="6"/>
  <c r="B152" i="3"/>
  <c r="B153" i="6"/>
  <c r="C153" i="6"/>
  <c r="B153" i="3"/>
  <c r="B154" i="6"/>
  <c r="C154" i="6"/>
  <c r="B154" i="3"/>
  <c r="B155" i="6"/>
  <c r="C155" i="6"/>
  <c r="B155" i="3"/>
  <c r="B156" i="6"/>
  <c r="C156" i="6"/>
  <c r="B156" i="3"/>
  <c r="B157" i="6"/>
  <c r="C157" i="6"/>
  <c r="B157" i="3"/>
  <c r="B158" i="6"/>
  <c r="C158" i="6"/>
  <c r="B158" i="3"/>
  <c r="B159" i="6"/>
  <c r="C159" i="6"/>
  <c r="B159" i="3"/>
  <c r="B160" i="6"/>
  <c r="C160" i="6"/>
  <c r="B160" i="3"/>
  <c r="B161" i="6"/>
  <c r="C161" i="6"/>
  <c r="B161" i="3"/>
  <c r="B162" i="6"/>
  <c r="C162" i="6"/>
  <c r="B162" i="3"/>
  <c r="B163" i="6"/>
  <c r="C163" i="6"/>
  <c r="B163" i="3"/>
  <c r="B164" i="6"/>
  <c r="C164" i="6"/>
  <c r="B164" i="3"/>
  <c r="B165" i="6"/>
  <c r="C165" i="6"/>
  <c r="B165" i="3"/>
  <c r="B166" i="6"/>
  <c r="C166" i="6"/>
  <c r="B166" i="3"/>
  <c r="B167" i="6"/>
  <c r="C167" i="6"/>
  <c r="B167" i="3"/>
  <c r="B168" i="6"/>
  <c r="C168" i="6"/>
  <c r="B168" i="3"/>
  <c r="B169" i="6"/>
  <c r="C169" i="6"/>
  <c r="B169" i="3"/>
  <c r="B170" i="6"/>
  <c r="C170" i="6"/>
  <c r="B170" i="3"/>
  <c r="B171" i="6"/>
  <c r="C171" i="6"/>
  <c r="B171" i="3"/>
  <c r="B172" i="6"/>
  <c r="C172" i="6"/>
  <c r="B172" i="3"/>
  <c r="B173" i="6"/>
  <c r="C173" i="6"/>
  <c r="B173" i="3"/>
  <c r="B174" i="6"/>
  <c r="C174" i="6"/>
  <c r="B174" i="3"/>
  <c r="B175" i="6"/>
  <c r="C175" i="6"/>
  <c r="B175" i="3"/>
  <c r="B176" i="6"/>
  <c r="C176" i="6"/>
  <c r="B176" i="3"/>
  <c r="B177" i="6"/>
  <c r="C177" i="6"/>
  <c r="B177" i="3"/>
  <c r="B178" i="6"/>
  <c r="C178" i="6"/>
  <c r="B178" i="3"/>
  <c r="B179" i="6"/>
  <c r="C179" i="6"/>
  <c r="B179" i="3"/>
  <c r="B180" i="6"/>
  <c r="C180" i="6"/>
  <c r="B180" i="3"/>
  <c r="B181" i="6"/>
  <c r="C181" i="6"/>
  <c r="B181" i="3"/>
  <c r="B182" i="6"/>
  <c r="C182" i="6"/>
  <c r="B182" i="3"/>
  <c r="B183" i="6"/>
  <c r="C183" i="6"/>
  <c r="B183" i="3"/>
  <c r="B184" i="6"/>
  <c r="C184" i="6"/>
  <c r="B184" i="3"/>
  <c r="B185" i="6"/>
  <c r="C185" i="6"/>
  <c r="B185" i="3"/>
  <c r="B186" i="6"/>
  <c r="C186" i="6"/>
  <c r="B186" i="3"/>
  <c r="B187" i="6"/>
  <c r="C187" i="6"/>
  <c r="B187" i="3"/>
  <c r="B188" i="6"/>
  <c r="C188" i="6"/>
  <c r="B188" i="3"/>
  <c r="B189" i="6"/>
  <c r="C189" i="6"/>
  <c r="B189" i="3"/>
  <c r="B190" i="6"/>
  <c r="C190" i="6"/>
  <c r="B190" i="3"/>
  <c r="B191" i="6"/>
  <c r="C191" i="6"/>
  <c r="B191" i="3"/>
  <c r="B192" i="6"/>
  <c r="C192" i="6"/>
  <c r="B192" i="3"/>
  <c r="B193" i="6"/>
  <c r="C193" i="6"/>
  <c r="B193" i="3"/>
  <c r="B194" i="6"/>
  <c r="C194" i="6"/>
  <c r="B194" i="3"/>
  <c r="B195" i="6"/>
  <c r="C195" i="6"/>
  <c r="B195" i="3"/>
  <c r="B196" i="6"/>
  <c r="C196" i="6"/>
  <c r="B196" i="3"/>
  <c r="B197" i="6"/>
  <c r="C197" i="6"/>
  <c r="B197" i="3"/>
  <c r="B198" i="6"/>
  <c r="C198" i="6"/>
  <c r="B198" i="3"/>
  <c r="B199" i="6"/>
  <c r="C199" i="6"/>
  <c r="B199" i="3"/>
  <c r="B200" i="6"/>
  <c r="C200" i="6"/>
  <c r="B200" i="3"/>
  <c r="B201" i="6"/>
  <c r="C201" i="6"/>
  <c r="B201" i="3"/>
  <c r="B202" i="6"/>
  <c r="C202" i="6"/>
  <c r="B202" i="3"/>
  <c r="B203" i="6"/>
  <c r="C203" i="6"/>
  <c r="B203" i="3"/>
  <c r="B204" i="6"/>
  <c r="C204" i="6"/>
  <c r="B204" i="3"/>
  <c r="B205" i="6"/>
  <c r="C205" i="6"/>
  <c r="B205" i="3"/>
  <c r="B206" i="6"/>
  <c r="C206" i="6"/>
  <c r="B206" i="3"/>
  <c r="B207" i="6"/>
  <c r="C207" i="6"/>
  <c r="B207" i="3"/>
  <c r="B208" i="6"/>
  <c r="C208" i="6"/>
  <c r="B208" i="3"/>
  <c r="B209" i="6"/>
  <c r="C209" i="6"/>
  <c r="B209" i="3"/>
  <c r="B210" i="6"/>
  <c r="C210" i="6"/>
  <c r="B210" i="3"/>
  <c r="B211" i="6"/>
  <c r="C211" i="6"/>
  <c r="B211" i="3"/>
  <c r="B212" i="6"/>
  <c r="C212" i="6"/>
  <c r="B212" i="3"/>
  <c r="B213" i="6"/>
  <c r="C213" i="6"/>
  <c r="B213" i="3"/>
  <c r="B214" i="6"/>
  <c r="C214" i="6"/>
  <c r="B214" i="3"/>
  <c r="B215" i="6"/>
  <c r="C215" i="6"/>
  <c r="B215" i="3"/>
  <c r="B216" i="6"/>
  <c r="C216" i="6"/>
  <c r="B216" i="3"/>
  <c r="B217" i="6"/>
  <c r="C217" i="6"/>
  <c r="B217" i="3"/>
  <c r="B218" i="6"/>
  <c r="C218" i="6"/>
  <c r="B218" i="3"/>
  <c r="B219" i="6"/>
  <c r="C219" i="6"/>
  <c r="B219" i="3"/>
  <c r="B220" i="6"/>
  <c r="C220" i="6"/>
  <c r="B220" i="3"/>
  <c r="B221" i="6"/>
  <c r="C221" i="6"/>
  <c r="B221" i="3"/>
  <c r="B222" i="6"/>
  <c r="C222" i="6"/>
  <c r="B222" i="3"/>
  <c r="B223" i="6"/>
  <c r="C223" i="6"/>
  <c r="B223" i="3"/>
  <c r="B224" i="6"/>
  <c r="C224" i="6"/>
  <c r="B224" i="3"/>
  <c r="B225" i="6"/>
  <c r="C225" i="6"/>
  <c r="B225" i="3"/>
  <c r="B226" i="6"/>
  <c r="C226" i="6"/>
  <c r="B226" i="3"/>
  <c r="B227" i="6"/>
  <c r="C227" i="6"/>
  <c r="B227" i="3"/>
  <c r="B228" i="6"/>
  <c r="C228" i="6"/>
  <c r="B228" i="3"/>
  <c r="B229" i="6"/>
  <c r="C229" i="6"/>
  <c r="B229" i="3"/>
  <c r="B230" i="6"/>
  <c r="C230" i="6"/>
  <c r="B230" i="3"/>
  <c r="B231" i="6"/>
  <c r="C231" i="6"/>
  <c r="B231" i="3"/>
  <c r="B232" i="6"/>
  <c r="C232" i="6"/>
  <c r="B232" i="3"/>
  <c r="B233" i="6"/>
  <c r="C233" i="6"/>
  <c r="B233" i="3"/>
  <c r="B234" i="6"/>
  <c r="C234" i="6"/>
  <c r="B234" i="3"/>
  <c r="B235" i="6"/>
  <c r="C235" i="6"/>
  <c r="B235" i="3"/>
  <c r="B236" i="6"/>
  <c r="C236" i="6"/>
  <c r="B236" i="3"/>
  <c r="B237" i="6"/>
  <c r="C237" i="6"/>
  <c r="B237" i="3"/>
  <c r="B238" i="6"/>
  <c r="C238" i="6"/>
  <c r="B238" i="3"/>
  <c r="B239" i="6"/>
  <c r="C239" i="6"/>
  <c r="B239" i="3"/>
  <c r="B240" i="6"/>
  <c r="C240" i="6"/>
  <c r="B240" i="3"/>
  <c r="B241" i="6"/>
  <c r="C241" i="6"/>
  <c r="B241" i="3"/>
  <c r="B242" i="6"/>
  <c r="C242" i="6"/>
  <c r="B242" i="3"/>
  <c r="B243" i="6"/>
  <c r="C243" i="6"/>
  <c r="B243" i="3"/>
  <c r="B244" i="6"/>
  <c r="C244" i="6"/>
  <c r="B244" i="3"/>
  <c r="B245" i="6"/>
  <c r="C245" i="6"/>
  <c r="B245" i="3"/>
  <c r="B246" i="6"/>
  <c r="C246" i="6"/>
  <c r="B246" i="3"/>
  <c r="B247" i="6"/>
  <c r="C247" i="6"/>
  <c r="B247" i="3"/>
  <c r="B248" i="6"/>
  <c r="C248" i="6"/>
  <c r="B248" i="3"/>
  <c r="B249" i="6"/>
  <c r="C249" i="6"/>
  <c r="B249" i="3"/>
  <c r="B250" i="6"/>
  <c r="C250" i="6"/>
  <c r="B250" i="3"/>
  <c r="B251" i="6"/>
  <c r="C251" i="6"/>
  <c r="B251" i="3"/>
  <c r="B252" i="6"/>
  <c r="C252" i="6"/>
  <c r="B252" i="3"/>
  <c r="B253" i="6"/>
  <c r="C253" i="6"/>
  <c r="B253" i="3"/>
  <c r="B254" i="6"/>
  <c r="C254" i="6"/>
  <c r="B254" i="3"/>
  <c r="B255" i="6"/>
  <c r="C255" i="6"/>
  <c r="B255" i="3"/>
  <c r="B256" i="6"/>
  <c r="C256" i="6"/>
  <c r="B256" i="3"/>
  <c r="B257" i="6"/>
  <c r="C257" i="6"/>
  <c r="B257" i="3"/>
  <c r="B258" i="6"/>
  <c r="C258" i="6"/>
  <c r="B258" i="3"/>
  <c r="B259" i="6"/>
  <c r="C259" i="6"/>
  <c r="B259" i="3"/>
  <c r="B260" i="6"/>
  <c r="C260" i="6"/>
  <c r="B260" i="3"/>
  <c r="B261" i="6"/>
  <c r="C261" i="6"/>
  <c r="B261" i="3"/>
  <c r="B262" i="6"/>
  <c r="C262" i="6"/>
  <c r="B262" i="3"/>
  <c r="B263" i="6"/>
  <c r="C263" i="6"/>
  <c r="B263" i="3"/>
  <c r="B264" i="6"/>
  <c r="C264" i="6"/>
  <c r="B264" i="3"/>
  <c r="B265" i="6"/>
  <c r="C265" i="6"/>
  <c r="B265" i="3"/>
  <c r="B266" i="6"/>
  <c r="C266" i="6"/>
  <c r="B266" i="3"/>
  <c r="B267" i="6"/>
  <c r="C267" i="6"/>
  <c r="B267" i="3"/>
  <c r="B268" i="6"/>
  <c r="C268" i="6"/>
  <c r="B268" i="3"/>
  <c r="B269" i="6"/>
  <c r="C269" i="6"/>
  <c r="B269" i="3"/>
  <c r="B270" i="6"/>
  <c r="C270" i="6"/>
  <c r="B270" i="3"/>
  <c r="B271" i="6"/>
  <c r="C271" i="6"/>
  <c r="B271" i="3"/>
  <c r="B272" i="6"/>
  <c r="C272" i="6"/>
  <c r="B272" i="3"/>
  <c r="B273" i="6"/>
  <c r="C273" i="6"/>
  <c r="B273" i="3"/>
  <c r="B274" i="6"/>
  <c r="C274" i="6"/>
  <c r="B274" i="3"/>
  <c r="B275" i="6"/>
  <c r="C275" i="6"/>
  <c r="B275" i="3"/>
  <c r="B276" i="6"/>
  <c r="C276" i="6"/>
  <c r="B276" i="3"/>
  <c r="B277" i="6"/>
  <c r="C277" i="6"/>
  <c r="B277" i="3"/>
  <c r="B278" i="6"/>
  <c r="C278" i="6"/>
  <c r="B278" i="3"/>
  <c r="B279" i="6"/>
  <c r="C279" i="6"/>
  <c r="B279" i="3"/>
  <c r="B280" i="6"/>
  <c r="C280" i="6"/>
  <c r="B280" i="3"/>
  <c r="B281" i="6"/>
  <c r="C281" i="6"/>
  <c r="B281" i="3"/>
  <c r="B282" i="6"/>
  <c r="C282" i="6"/>
  <c r="B282" i="3"/>
  <c r="B283" i="6"/>
  <c r="C283" i="6"/>
  <c r="B283" i="3"/>
  <c r="B284" i="6"/>
  <c r="C284" i="6"/>
  <c r="B284" i="3"/>
  <c r="B285" i="6"/>
  <c r="C285" i="6"/>
  <c r="B285" i="3"/>
  <c r="B286" i="6"/>
  <c r="C286" i="6"/>
  <c r="B286" i="3"/>
  <c r="B287" i="6"/>
  <c r="C287" i="6"/>
  <c r="B287" i="3"/>
  <c r="B288" i="6"/>
  <c r="C288" i="6"/>
  <c r="B288" i="3"/>
  <c r="B289" i="6"/>
  <c r="C289" i="6"/>
  <c r="B289" i="3"/>
  <c r="B290" i="6"/>
  <c r="C290" i="6"/>
  <c r="B290" i="3"/>
  <c r="B291" i="6"/>
  <c r="C291" i="6"/>
  <c r="B291" i="3"/>
  <c r="B292" i="6"/>
  <c r="C292" i="6"/>
  <c r="B292" i="3"/>
  <c r="B293" i="6"/>
  <c r="C293" i="6"/>
  <c r="B293" i="3"/>
  <c r="B294" i="6"/>
  <c r="C294" i="6"/>
  <c r="B294" i="3"/>
  <c r="B295" i="6"/>
  <c r="C295" i="6"/>
  <c r="B295" i="3"/>
  <c r="B296" i="6"/>
  <c r="C296" i="6"/>
  <c r="B296" i="3"/>
  <c r="B297" i="6"/>
  <c r="C297" i="6"/>
  <c r="B297" i="3"/>
  <c r="B298" i="6"/>
  <c r="C298" i="6"/>
  <c r="B298" i="3"/>
  <c r="B299" i="6"/>
  <c r="C299" i="6"/>
  <c r="B299" i="3"/>
  <c r="B300" i="6"/>
  <c r="C300" i="6"/>
  <c r="B300" i="3"/>
  <c r="B301" i="6"/>
  <c r="C301" i="6"/>
  <c r="B301" i="3"/>
  <c r="B302" i="6"/>
  <c r="C302" i="6"/>
  <c r="B302" i="3"/>
  <c r="B303" i="6"/>
  <c r="C303" i="6"/>
  <c r="B303" i="3"/>
  <c r="B304" i="6"/>
  <c r="C304" i="6"/>
  <c r="B304" i="3"/>
  <c r="B305" i="6"/>
  <c r="C305" i="6"/>
  <c r="B305" i="3"/>
  <c r="B306" i="6"/>
  <c r="C306" i="6"/>
  <c r="B306" i="3"/>
  <c r="B307" i="6"/>
  <c r="C307" i="6"/>
  <c r="B307" i="3"/>
  <c r="B308" i="6"/>
  <c r="C308" i="6"/>
  <c r="B308" i="3"/>
  <c r="B309" i="6"/>
  <c r="C309" i="6"/>
  <c r="B309" i="3"/>
  <c r="B310" i="6"/>
  <c r="C310" i="6"/>
  <c r="B310" i="3"/>
  <c r="B311" i="6"/>
  <c r="C311" i="6"/>
  <c r="B311" i="3"/>
  <c r="B312" i="6"/>
  <c r="C312" i="6"/>
  <c r="B312" i="3"/>
  <c r="B313" i="6"/>
  <c r="C313" i="6"/>
  <c r="B313" i="3"/>
  <c r="B314" i="6"/>
  <c r="C314" i="6"/>
  <c r="B314" i="3"/>
  <c r="B315" i="6"/>
  <c r="C315" i="6"/>
  <c r="B315" i="3"/>
  <c r="B316" i="6"/>
  <c r="C316" i="6"/>
  <c r="B316" i="3"/>
  <c r="B317" i="6"/>
  <c r="C317" i="6"/>
  <c r="B317" i="3"/>
  <c r="B318" i="6"/>
  <c r="C318" i="6"/>
  <c r="B318" i="3"/>
  <c r="B319" i="6"/>
  <c r="C319" i="6"/>
  <c r="B319" i="3"/>
  <c r="B320" i="6"/>
  <c r="C320" i="6"/>
  <c r="B320" i="3"/>
  <c r="B321" i="6"/>
  <c r="C321" i="6"/>
  <c r="B321" i="3"/>
  <c r="B322" i="6"/>
  <c r="C322" i="6"/>
  <c r="B322" i="3"/>
  <c r="B323" i="6"/>
  <c r="C323" i="6"/>
  <c r="B323" i="3"/>
  <c r="B324" i="6"/>
  <c r="C324" i="6"/>
  <c r="B324" i="3"/>
  <c r="B325" i="6"/>
  <c r="C325" i="6"/>
  <c r="B325" i="3"/>
  <c r="B326" i="6"/>
  <c r="C326" i="6"/>
  <c r="B326" i="3"/>
  <c r="B327" i="6"/>
  <c r="C327" i="6"/>
  <c r="B327" i="3"/>
  <c r="B328" i="6"/>
  <c r="C328" i="6"/>
  <c r="B328" i="3"/>
  <c r="B329" i="6"/>
  <c r="C329" i="6"/>
  <c r="B329" i="3"/>
  <c r="B330" i="6"/>
  <c r="C330" i="6"/>
  <c r="B330" i="3"/>
  <c r="B331" i="6"/>
  <c r="C331" i="6"/>
  <c r="B331" i="3"/>
  <c r="B332" i="6"/>
  <c r="C332" i="6"/>
  <c r="B332" i="3"/>
  <c r="B333" i="6"/>
  <c r="C333" i="6"/>
  <c r="B333" i="3"/>
  <c r="B334" i="6"/>
  <c r="C334" i="6"/>
  <c r="B334" i="3"/>
  <c r="B335" i="6"/>
  <c r="C335" i="6"/>
  <c r="B335" i="3"/>
  <c r="B336" i="6"/>
  <c r="C336" i="6"/>
  <c r="B336" i="3"/>
  <c r="B337" i="6"/>
  <c r="C337" i="6"/>
  <c r="B337" i="3"/>
  <c r="B338" i="6"/>
  <c r="C338" i="6"/>
  <c r="B338" i="3"/>
  <c r="B339" i="6"/>
  <c r="C339" i="6"/>
  <c r="B339" i="3"/>
  <c r="B340" i="6"/>
  <c r="C340" i="6"/>
  <c r="B340" i="3"/>
  <c r="B341" i="6"/>
  <c r="C341" i="6"/>
  <c r="B341" i="3"/>
  <c r="B342" i="6"/>
  <c r="C342" i="6"/>
  <c r="B342" i="3"/>
  <c r="B343" i="6"/>
  <c r="C343" i="6"/>
  <c r="B343" i="3"/>
  <c r="B344" i="6"/>
  <c r="C344" i="6"/>
  <c r="B344" i="3"/>
  <c r="B345" i="6"/>
  <c r="C345" i="6"/>
  <c r="B345" i="3"/>
  <c r="B346" i="6"/>
  <c r="C346" i="6"/>
  <c r="B346" i="3"/>
  <c r="B347" i="6"/>
  <c r="C347" i="6"/>
  <c r="B347" i="3"/>
  <c r="B348" i="6"/>
  <c r="C348" i="6"/>
  <c r="B348" i="3"/>
  <c r="B349" i="6"/>
  <c r="C349" i="6"/>
  <c r="B349" i="3"/>
  <c r="B350" i="6"/>
  <c r="C350" i="6"/>
  <c r="B350" i="3"/>
  <c r="B351" i="6"/>
  <c r="C351" i="6"/>
  <c r="B351" i="3"/>
  <c r="B352" i="6"/>
  <c r="C352" i="6"/>
  <c r="B352" i="3"/>
  <c r="B353" i="6"/>
  <c r="C353" i="6"/>
  <c r="B353" i="3"/>
  <c r="B354" i="6"/>
  <c r="C354" i="6"/>
  <c r="B354" i="3"/>
  <c r="B355" i="6"/>
  <c r="C355" i="6"/>
  <c r="B355" i="3"/>
  <c r="B356" i="6"/>
  <c r="C356" i="6"/>
  <c r="B356" i="3"/>
  <c r="B357" i="6"/>
  <c r="C357" i="6"/>
  <c r="B357" i="3"/>
  <c r="B358" i="6"/>
  <c r="C358" i="6"/>
  <c r="B358" i="3"/>
  <c r="B359" i="6"/>
  <c r="C359" i="6"/>
  <c r="B359" i="3"/>
  <c r="B360" i="6"/>
  <c r="C360" i="6"/>
  <c r="B360" i="3"/>
  <c r="B361" i="6"/>
  <c r="C361" i="6"/>
  <c r="B361" i="3"/>
  <c r="B362" i="6"/>
  <c r="C362" i="6"/>
  <c r="B362" i="3"/>
  <c r="B363" i="6"/>
  <c r="C363" i="6"/>
  <c r="B363" i="3"/>
  <c r="B364" i="6"/>
  <c r="C364" i="6"/>
  <c r="B364" i="3"/>
  <c r="B365" i="6"/>
  <c r="C365" i="6"/>
  <c r="B365" i="3"/>
  <c r="B366" i="6"/>
  <c r="C366" i="6"/>
  <c r="B366" i="3"/>
  <c r="B367" i="6"/>
  <c r="C367" i="6"/>
  <c r="B367" i="3"/>
  <c r="B368" i="6"/>
  <c r="C368" i="6"/>
  <c r="B368" i="3"/>
  <c r="B369" i="6"/>
  <c r="C369" i="6"/>
  <c r="B369" i="3"/>
  <c r="B370" i="6"/>
  <c r="C370" i="6"/>
  <c r="B370" i="3"/>
  <c r="B371" i="6"/>
  <c r="C371" i="6"/>
  <c r="B371" i="3"/>
  <c r="B372" i="6"/>
  <c r="C372" i="6"/>
  <c r="B372" i="3"/>
  <c r="B373" i="6"/>
  <c r="C373" i="6"/>
  <c r="B373" i="3"/>
  <c r="B374" i="6"/>
  <c r="C374" i="6"/>
  <c r="B374" i="3"/>
  <c r="B375" i="6"/>
  <c r="C375" i="6"/>
  <c r="B375" i="3"/>
  <c r="B376" i="6"/>
  <c r="C376" i="6"/>
  <c r="B376" i="3"/>
  <c r="B377" i="6"/>
  <c r="C377" i="6"/>
  <c r="B377" i="3"/>
  <c r="B378" i="6"/>
  <c r="C378" i="6"/>
  <c r="B378" i="3"/>
  <c r="B379" i="6"/>
  <c r="C379" i="6"/>
  <c r="B379" i="3"/>
  <c r="B380" i="6"/>
  <c r="C380" i="6"/>
  <c r="B380" i="3"/>
  <c r="B381" i="6"/>
  <c r="C381" i="6"/>
  <c r="B381" i="3"/>
  <c r="B382" i="6"/>
  <c r="C382" i="6"/>
  <c r="B382" i="3"/>
  <c r="B383" i="6"/>
  <c r="C383" i="6"/>
  <c r="B383" i="3"/>
  <c r="B384" i="6"/>
  <c r="C384" i="6"/>
  <c r="B384" i="3"/>
  <c r="B385" i="6"/>
  <c r="C385" i="6"/>
  <c r="B385" i="3"/>
  <c r="B386" i="6"/>
  <c r="C386" i="6"/>
  <c r="B386" i="3"/>
  <c r="B387" i="6"/>
  <c r="C387" i="6"/>
  <c r="B387" i="3"/>
  <c r="B388" i="6"/>
  <c r="C388" i="6"/>
  <c r="B388" i="3"/>
  <c r="B389" i="6"/>
  <c r="C389" i="6"/>
  <c r="B389" i="3"/>
  <c r="B390" i="6"/>
  <c r="C390" i="6"/>
  <c r="B390" i="3"/>
  <c r="B391" i="6"/>
  <c r="C391" i="6"/>
  <c r="B391" i="3"/>
  <c r="B392" i="6"/>
  <c r="C392" i="6"/>
  <c r="B392" i="3"/>
  <c r="B393" i="6"/>
  <c r="C393" i="6"/>
  <c r="B393" i="3"/>
  <c r="B394" i="6"/>
  <c r="C394" i="6"/>
  <c r="B394" i="3"/>
  <c r="B395" i="6"/>
  <c r="C395" i="6"/>
  <c r="B395" i="3"/>
  <c r="B396" i="6"/>
  <c r="C396" i="6"/>
  <c r="B396" i="3"/>
  <c r="B397" i="6"/>
  <c r="C397" i="6"/>
  <c r="B397" i="3"/>
  <c r="B398" i="6"/>
  <c r="C398" i="6"/>
  <c r="B398" i="3"/>
  <c r="B399" i="6"/>
  <c r="C399" i="6"/>
  <c r="B399" i="3"/>
  <c r="B400" i="6"/>
  <c r="C400" i="6"/>
  <c r="B400" i="3"/>
  <c r="B401" i="6"/>
  <c r="C401" i="6"/>
  <c r="B401" i="3"/>
  <c r="B402" i="6"/>
  <c r="C402" i="6"/>
  <c r="B402" i="3"/>
  <c r="B403" i="6"/>
  <c r="C403" i="6"/>
  <c r="B403" i="3"/>
  <c r="B404" i="6"/>
  <c r="C404" i="6"/>
  <c r="B404" i="3"/>
  <c r="B405" i="6"/>
  <c r="C405" i="6"/>
  <c r="B405" i="3"/>
  <c r="B406" i="6"/>
  <c r="C406" i="6"/>
  <c r="B406" i="3"/>
  <c r="B407" i="6"/>
  <c r="C407" i="6"/>
  <c r="B407" i="3"/>
  <c r="B408" i="6"/>
  <c r="C408" i="6"/>
  <c r="B408" i="3"/>
  <c r="B409" i="6"/>
  <c r="C409" i="6"/>
  <c r="B409" i="3"/>
  <c r="B410" i="6"/>
  <c r="C410" i="6"/>
  <c r="B410" i="3"/>
  <c r="B411" i="6"/>
  <c r="C411" i="6"/>
  <c r="B411" i="3"/>
  <c r="B412" i="6"/>
  <c r="C412" i="6"/>
  <c r="B412" i="3"/>
  <c r="B413" i="6"/>
  <c r="C413" i="6"/>
  <c r="B413" i="3"/>
  <c r="B414" i="6"/>
  <c r="C414" i="6"/>
  <c r="B414" i="3"/>
  <c r="B415" i="6"/>
  <c r="C415" i="6"/>
  <c r="B415" i="3"/>
  <c r="B416" i="6"/>
  <c r="C416" i="6"/>
  <c r="B416" i="3"/>
  <c r="B417" i="6"/>
  <c r="C417" i="6"/>
  <c r="B417" i="3"/>
  <c r="B418" i="6"/>
  <c r="C418" i="6"/>
  <c r="B418" i="3"/>
  <c r="B419" i="6"/>
  <c r="C419" i="6"/>
  <c r="B419" i="3"/>
  <c r="B420" i="6"/>
  <c r="C420" i="6"/>
  <c r="B420" i="3"/>
  <c r="B421" i="6"/>
  <c r="C421" i="6"/>
  <c r="B421" i="3"/>
  <c r="B422" i="6"/>
  <c r="C422" i="6"/>
  <c r="B422" i="3"/>
  <c r="B423" i="6"/>
  <c r="C423" i="6"/>
  <c r="B423" i="3"/>
  <c r="B424" i="6"/>
  <c r="C424" i="6"/>
  <c r="B424" i="3"/>
  <c r="B425" i="6"/>
  <c r="C425" i="6"/>
  <c r="B425" i="3"/>
  <c r="B426" i="6"/>
  <c r="C426" i="6"/>
  <c r="B426" i="3"/>
  <c r="B427" i="6"/>
  <c r="C427" i="6"/>
  <c r="B427" i="3"/>
  <c r="B428" i="6"/>
  <c r="C428" i="6"/>
  <c r="B428" i="3"/>
  <c r="B429" i="6"/>
  <c r="C429" i="6"/>
  <c r="B429" i="3"/>
  <c r="B430" i="6"/>
  <c r="C430" i="6"/>
  <c r="B430" i="3"/>
  <c r="B431" i="6"/>
  <c r="C431" i="6"/>
  <c r="B431" i="3"/>
  <c r="B432" i="6"/>
  <c r="C432" i="6"/>
  <c r="B432" i="3"/>
  <c r="B433" i="6"/>
  <c r="C433" i="6"/>
  <c r="B433" i="3"/>
  <c r="B434" i="6"/>
  <c r="C434" i="6"/>
  <c r="B434" i="3"/>
  <c r="B435" i="6"/>
  <c r="C435" i="6"/>
  <c r="B435" i="3"/>
  <c r="B436" i="6"/>
  <c r="C436" i="6"/>
  <c r="B436" i="3"/>
  <c r="B437" i="6"/>
  <c r="C437" i="6"/>
  <c r="B437" i="3"/>
  <c r="B438" i="6"/>
  <c r="C438" i="6"/>
  <c r="B438" i="3"/>
  <c r="B439" i="6"/>
  <c r="C439" i="6"/>
  <c r="B439" i="3"/>
  <c r="B440" i="6"/>
  <c r="C440" i="6"/>
  <c r="B440" i="3"/>
  <c r="B441" i="6"/>
  <c r="C441" i="6"/>
  <c r="B441" i="3"/>
  <c r="B442" i="6"/>
  <c r="C442" i="6"/>
  <c r="B442" i="3"/>
  <c r="B443" i="6"/>
  <c r="C443" i="6"/>
  <c r="B443" i="3"/>
  <c r="B444" i="6"/>
  <c r="C444" i="6"/>
  <c r="B444" i="3"/>
  <c r="B445" i="6"/>
  <c r="C445" i="6"/>
  <c r="B445" i="3"/>
  <c r="B446" i="6"/>
  <c r="C446" i="6"/>
  <c r="B446" i="3"/>
  <c r="B447" i="6"/>
  <c r="C447" i="6"/>
  <c r="B447" i="3"/>
  <c r="B448" i="6"/>
  <c r="C448" i="6"/>
  <c r="B448" i="3"/>
  <c r="B449" i="6"/>
  <c r="C449" i="6"/>
  <c r="B449" i="3"/>
  <c r="B450" i="6"/>
  <c r="C450" i="6"/>
  <c r="B450" i="3"/>
  <c r="B451" i="6"/>
  <c r="C451" i="6"/>
  <c r="B451" i="3"/>
  <c r="B452" i="6"/>
  <c r="C452" i="6"/>
  <c r="B452" i="3"/>
  <c r="B453" i="6"/>
  <c r="C453" i="6"/>
  <c r="B453" i="3"/>
  <c r="B454" i="6"/>
  <c r="C454" i="6"/>
  <c r="B454" i="3"/>
  <c r="B455" i="6"/>
  <c r="C455" i="6"/>
  <c r="B455" i="3"/>
  <c r="B456" i="6"/>
  <c r="C456" i="6"/>
  <c r="B456" i="3"/>
  <c r="B457" i="6"/>
  <c r="C457" i="6"/>
  <c r="B457" i="3"/>
  <c r="B458" i="6"/>
  <c r="C458" i="6"/>
  <c r="B458" i="3"/>
  <c r="B459" i="6"/>
  <c r="C459" i="6"/>
  <c r="B459" i="3"/>
  <c r="B460" i="6"/>
  <c r="C460" i="6"/>
  <c r="B460" i="3"/>
  <c r="B461" i="6"/>
  <c r="C461" i="6"/>
  <c r="B461" i="3"/>
  <c r="B462" i="6"/>
  <c r="C462" i="6"/>
  <c r="B462" i="3"/>
  <c r="B463" i="6"/>
  <c r="C463" i="6"/>
  <c r="B463" i="3"/>
  <c r="B464" i="6"/>
  <c r="C464" i="6"/>
  <c r="B464" i="3"/>
  <c r="B465" i="6"/>
  <c r="C465" i="6"/>
  <c r="B465" i="3"/>
  <c r="B466" i="6"/>
  <c r="C466" i="6"/>
  <c r="B466" i="3"/>
  <c r="B467" i="6"/>
  <c r="C467" i="6"/>
  <c r="B467" i="3"/>
  <c r="B468" i="6"/>
  <c r="C468" i="6"/>
  <c r="B468" i="3"/>
  <c r="B469" i="6"/>
  <c r="C469" i="6"/>
  <c r="B469" i="3"/>
  <c r="B470" i="6"/>
  <c r="C470" i="6"/>
  <c r="B470" i="3"/>
  <c r="B471" i="6"/>
  <c r="C471" i="6"/>
  <c r="B471" i="3"/>
  <c r="B472" i="6"/>
  <c r="C472" i="6"/>
  <c r="B472" i="3"/>
  <c r="B473" i="6"/>
  <c r="C473" i="6"/>
  <c r="B473" i="3"/>
  <c r="B474" i="6"/>
  <c r="C474" i="6"/>
  <c r="B474" i="3"/>
  <c r="B475" i="6"/>
  <c r="C475" i="6"/>
  <c r="B475" i="3"/>
  <c r="B476" i="6"/>
  <c r="C476" i="6"/>
  <c r="B476" i="3"/>
  <c r="B477" i="6"/>
  <c r="C477" i="6"/>
  <c r="B477" i="3"/>
  <c r="B478" i="6"/>
  <c r="C478" i="6"/>
  <c r="B478" i="3"/>
  <c r="B479" i="6"/>
  <c r="C479" i="6"/>
  <c r="B479" i="3"/>
  <c r="B480" i="6"/>
  <c r="C480" i="6"/>
  <c r="B480" i="3"/>
  <c r="B481" i="6"/>
  <c r="C481" i="6"/>
  <c r="B481" i="3"/>
  <c r="B482" i="6"/>
  <c r="C482" i="6"/>
  <c r="B482" i="3"/>
  <c r="B483" i="6"/>
  <c r="C483" i="6"/>
  <c r="B483" i="3"/>
  <c r="B484" i="6"/>
  <c r="C484" i="6"/>
  <c r="B484" i="3"/>
  <c r="B485" i="6"/>
  <c r="C485" i="6"/>
  <c r="B485" i="3"/>
  <c r="B486" i="6"/>
  <c r="C486" i="6"/>
  <c r="B486" i="3"/>
  <c r="B487" i="6"/>
  <c r="C487" i="6"/>
  <c r="B487" i="3"/>
  <c r="B488" i="6"/>
  <c r="C488" i="6"/>
  <c r="B488" i="3"/>
  <c r="B489" i="6"/>
  <c r="C489" i="6"/>
  <c r="B489" i="3"/>
  <c r="B490" i="6"/>
  <c r="C490" i="6"/>
  <c r="B490" i="3"/>
  <c r="B491" i="6"/>
  <c r="C491" i="6"/>
  <c r="B491" i="3"/>
  <c r="B492" i="6"/>
  <c r="C492" i="6"/>
  <c r="B492" i="3"/>
  <c r="B493" i="6"/>
  <c r="C493" i="6"/>
  <c r="B493" i="3"/>
  <c r="B494" i="6"/>
  <c r="C494" i="6"/>
  <c r="B494" i="3"/>
  <c r="B495" i="6"/>
  <c r="C495" i="6"/>
  <c r="B495" i="3"/>
  <c r="B496" i="6"/>
  <c r="C496" i="6"/>
  <c r="B496" i="3"/>
  <c r="B497" i="6"/>
  <c r="C497" i="6"/>
  <c r="B497" i="3"/>
  <c r="B498" i="6"/>
  <c r="C498" i="6"/>
  <c r="B498" i="3"/>
  <c r="B499" i="6"/>
  <c r="C499" i="6"/>
  <c r="B499" i="3"/>
  <c r="B500" i="6"/>
  <c r="C500" i="6"/>
  <c r="B500" i="3"/>
  <c r="B501" i="6"/>
  <c r="C501" i="6"/>
  <c r="B501" i="3"/>
  <c r="B502" i="6"/>
  <c r="C502" i="6"/>
  <c r="B502" i="3"/>
  <c r="B503" i="6"/>
  <c r="C503" i="6"/>
  <c r="B503" i="3"/>
  <c r="B504" i="6"/>
  <c r="C504" i="6"/>
  <c r="B504" i="3"/>
  <c r="B505" i="6"/>
  <c r="C505" i="6"/>
  <c r="B505" i="3"/>
  <c r="B506" i="6"/>
  <c r="C506" i="6"/>
  <c r="B506" i="3"/>
  <c r="B507" i="6"/>
  <c r="C507" i="6"/>
  <c r="B507" i="3"/>
  <c r="B508" i="6"/>
  <c r="C508" i="6"/>
  <c r="B508" i="3"/>
  <c r="B509" i="6"/>
  <c r="C509" i="6"/>
  <c r="B509" i="3"/>
  <c r="B510" i="6"/>
  <c r="C510" i="6"/>
  <c r="B510" i="3"/>
  <c r="B511" i="6"/>
  <c r="C511" i="6"/>
  <c r="B511" i="3"/>
  <c r="B512" i="6"/>
  <c r="C512" i="6"/>
  <c r="B512" i="3"/>
  <c r="B513" i="6"/>
  <c r="C513" i="6"/>
  <c r="B513" i="3"/>
  <c r="B514" i="6"/>
  <c r="C514" i="6"/>
  <c r="B514" i="3"/>
  <c r="B515" i="6"/>
  <c r="C515" i="6"/>
  <c r="B515" i="3"/>
  <c r="B516" i="6"/>
  <c r="C516" i="6"/>
  <c r="B516" i="3"/>
  <c r="B517" i="6"/>
  <c r="C517" i="6"/>
  <c r="B517" i="3"/>
  <c r="B518" i="6"/>
  <c r="C518" i="6"/>
  <c r="B518" i="3"/>
  <c r="B519" i="6"/>
  <c r="C519" i="6"/>
  <c r="B519" i="3"/>
  <c r="B520" i="6"/>
  <c r="C520" i="6"/>
  <c r="B520" i="3"/>
  <c r="B521" i="6"/>
  <c r="C521" i="6"/>
  <c r="B521" i="3"/>
  <c r="B522" i="6"/>
  <c r="C522" i="6"/>
  <c r="B522" i="3"/>
  <c r="B523" i="6"/>
  <c r="C523" i="6"/>
  <c r="B523" i="3"/>
  <c r="B524" i="6"/>
  <c r="C524" i="6"/>
  <c r="B524" i="3"/>
  <c r="B525" i="6"/>
  <c r="C525" i="6"/>
  <c r="B525" i="3"/>
  <c r="B526" i="6"/>
  <c r="C526" i="6"/>
  <c r="B526" i="3"/>
  <c r="B527" i="6"/>
  <c r="C527" i="6"/>
  <c r="B527" i="3"/>
  <c r="B528" i="6"/>
  <c r="C528" i="6"/>
  <c r="B528" i="3"/>
  <c r="B529" i="6"/>
  <c r="C529" i="6"/>
  <c r="B529" i="3"/>
  <c r="B530" i="6"/>
  <c r="C530" i="6"/>
  <c r="B530" i="3"/>
  <c r="B531" i="6"/>
  <c r="C531" i="6"/>
  <c r="B531" i="3"/>
  <c r="B532" i="6"/>
  <c r="C532" i="6"/>
  <c r="B532" i="3"/>
  <c r="B533" i="6"/>
  <c r="C533" i="6"/>
  <c r="B533" i="3"/>
  <c r="B534" i="6"/>
  <c r="C534" i="6"/>
  <c r="B534" i="3"/>
  <c r="B535" i="6"/>
  <c r="C535" i="6"/>
  <c r="B535" i="3"/>
  <c r="B536" i="6"/>
  <c r="C536" i="6"/>
  <c r="B536" i="3"/>
  <c r="B537" i="6"/>
  <c r="C537" i="6"/>
  <c r="B537" i="3"/>
  <c r="B538" i="6"/>
  <c r="C538" i="6"/>
  <c r="B538" i="3"/>
  <c r="B539" i="6"/>
  <c r="C539" i="6"/>
  <c r="B539" i="3"/>
  <c r="B540" i="6"/>
  <c r="C540" i="6"/>
  <c r="B540" i="3"/>
  <c r="B541" i="6"/>
  <c r="C541" i="6"/>
  <c r="B541" i="3"/>
  <c r="B542" i="6"/>
  <c r="C542" i="6"/>
  <c r="B542" i="3"/>
  <c r="B543" i="6"/>
  <c r="C543" i="6"/>
  <c r="B543" i="3"/>
  <c r="B544" i="6"/>
  <c r="C544" i="6"/>
  <c r="B544" i="3"/>
  <c r="B545" i="6"/>
  <c r="C545" i="6"/>
  <c r="B545" i="3"/>
  <c r="B546" i="6"/>
  <c r="C546" i="6"/>
  <c r="B546" i="3"/>
  <c r="B547" i="6"/>
  <c r="C547" i="6"/>
  <c r="B547" i="3"/>
  <c r="B548" i="6"/>
  <c r="C548" i="6"/>
  <c r="B548" i="3"/>
  <c r="B549" i="6"/>
  <c r="C549" i="6"/>
  <c r="B549" i="3"/>
  <c r="B550" i="6"/>
  <c r="C550" i="6"/>
  <c r="B550" i="3"/>
  <c r="B551" i="6"/>
  <c r="C551" i="6"/>
  <c r="B551" i="3"/>
  <c r="B552" i="6"/>
  <c r="C552" i="6"/>
  <c r="B552" i="3"/>
  <c r="B553" i="6"/>
  <c r="C553" i="6"/>
  <c r="B553" i="3"/>
  <c r="B554" i="6"/>
  <c r="C554" i="6"/>
  <c r="B554" i="3"/>
  <c r="B555" i="6"/>
  <c r="C555" i="6"/>
  <c r="B555" i="3"/>
  <c r="B556" i="6"/>
  <c r="C556" i="6"/>
  <c r="B556" i="3"/>
  <c r="B557" i="6"/>
  <c r="C557" i="6"/>
  <c r="B557" i="3"/>
  <c r="B558" i="6"/>
  <c r="C558" i="6"/>
  <c r="B558" i="3"/>
  <c r="B559" i="6"/>
  <c r="C559" i="6"/>
  <c r="B559" i="3"/>
  <c r="B560" i="6"/>
  <c r="C560" i="6"/>
  <c r="B560" i="3"/>
  <c r="B561" i="6"/>
  <c r="C561" i="6"/>
  <c r="B561" i="3"/>
  <c r="B562" i="6"/>
  <c r="C562" i="6"/>
  <c r="B562" i="3"/>
  <c r="B563" i="6"/>
  <c r="C563" i="6"/>
  <c r="B563" i="3"/>
  <c r="B564" i="6"/>
  <c r="C564" i="6"/>
  <c r="B564" i="3"/>
  <c r="B565" i="6"/>
  <c r="C565" i="6"/>
  <c r="B565" i="3"/>
  <c r="B566" i="6"/>
  <c r="C566" i="6"/>
  <c r="B566" i="3"/>
  <c r="B567" i="6"/>
  <c r="C567" i="6"/>
  <c r="B567" i="3"/>
  <c r="B568" i="6"/>
  <c r="C568" i="6"/>
  <c r="B568" i="3"/>
  <c r="B569" i="6"/>
  <c r="C569" i="6"/>
  <c r="B569" i="3"/>
  <c r="B570" i="6"/>
  <c r="C570" i="6"/>
  <c r="B570" i="3"/>
  <c r="B571" i="6"/>
  <c r="C571" i="6"/>
  <c r="B571" i="3"/>
  <c r="B572" i="6"/>
  <c r="C572" i="6"/>
  <c r="B572" i="3"/>
  <c r="B573" i="6"/>
  <c r="C573" i="6"/>
  <c r="B573" i="3"/>
  <c r="B574" i="6"/>
  <c r="C574" i="6"/>
  <c r="B574" i="3"/>
  <c r="B575" i="6"/>
  <c r="C575" i="6"/>
  <c r="B575" i="3"/>
  <c r="B576" i="6"/>
  <c r="C576" i="6"/>
  <c r="B576" i="3"/>
  <c r="B577" i="6"/>
  <c r="C577" i="6"/>
  <c r="B577" i="3"/>
  <c r="B578" i="6"/>
  <c r="C578" i="6"/>
  <c r="B578" i="3"/>
  <c r="B579" i="6"/>
  <c r="C579" i="6"/>
  <c r="B579" i="3"/>
  <c r="B580" i="6"/>
  <c r="C580" i="6"/>
  <c r="B580" i="3"/>
  <c r="B581" i="6"/>
  <c r="C581" i="6"/>
  <c r="B581" i="3"/>
  <c r="B582" i="6"/>
  <c r="C582" i="6"/>
  <c r="B582" i="3"/>
  <c r="B583" i="6"/>
  <c r="C583" i="6"/>
  <c r="B583" i="3"/>
  <c r="B584" i="6"/>
  <c r="C584" i="6"/>
  <c r="B584" i="3"/>
  <c r="B585" i="6"/>
  <c r="C585" i="6"/>
  <c r="B585" i="3"/>
  <c r="B586" i="6"/>
  <c r="C586" i="6"/>
  <c r="B586" i="3"/>
  <c r="B587" i="6"/>
  <c r="C587" i="6"/>
  <c r="B587" i="3"/>
  <c r="B588" i="6"/>
  <c r="C588" i="6"/>
  <c r="B588" i="3"/>
  <c r="B589" i="6"/>
  <c r="C589" i="6"/>
  <c r="B589" i="3"/>
  <c r="B590" i="6"/>
  <c r="C590" i="6"/>
  <c r="B590" i="3"/>
  <c r="B591" i="6"/>
  <c r="C591" i="6"/>
  <c r="B591" i="3"/>
  <c r="B592" i="6"/>
  <c r="C592" i="6"/>
  <c r="B592" i="3"/>
  <c r="B593" i="6"/>
  <c r="C593" i="6"/>
  <c r="B593" i="3"/>
  <c r="B594" i="6"/>
  <c r="C594" i="6"/>
  <c r="B594" i="3"/>
  <c r="B595" i="6"/>
  <c r="C595" i="6"/>
  <c r="B595" i="3"/>
  <c r="B596" i="6"/>
  <c r="C596" i="6"/>
  <c r="B596" i="3"/>
  <c r="B597" i="6"/>
  <c r="C597" i="6"/>
  <c r="B597" i="3"/>
  <c r="B598" i="6"/>
  <c r="C598" i="6"/>
  <c r="B598" i="3"/>
  <c r="B599" i="6"/>
  <c r="C599" i="6"/>
  <c r="B599" i="3"/>
  <c r="B600" i="6"/>
  <c r="C600" i="6"/>
  <c r="B600" i="3"/>
  <c r="B601" i="6"/>
  <c r="C601" i="6"/>
  <c r="B601" i="3"/>
  <c r="B602" i="6"/>
  <c r="C602" i="6"/>
  <c r="B602" i="3"/>
  <c r="B603" i="6"/>
  <c r="C603" i="6"/>
  <c r="B603" i="3"/>
  <c r="B604" i="6"/>
  <c r="C604" i="6"/>
  <c r="B604" i="3"/>
  <c r="B605" i="6"/>
  <c r="C605" i="6"/>
  <c r="B605" i="3"/>
  <c r="B606" i="6"/>
  <c r="C606" i="6"/>
  <c r="B606" i="3"/>
  <c r="B607" i="6"/>
  <c r="C607" i="6"/>
  <c r="B607" i="3"/>
  <c r="B608" i="6"/>
  <c r="C608" i="6"/>
  <c r="B608" i="3"/>
  <c r="B609" i="6"/>
  <c r="C609" i="6"/>
  <c r="B609" i="3"/>
  <c r="B610" i="6"/>
  <c r="C610" i="6"/>
  <c r="B610" i="3"/>
  <c r="B611" i="6"/>
  <c r="C611" i="6"/>
  <c r="B611" i="3"/>
  <c r="B612" i="6"/>
  <c r="C612" i="6"/>
  <c r="B612" i="3"/>
  <c r="B613" i="6"/>
  <c r="C613" i="6"/>
  <c r="B613" i="3"/>
  <c r="B614" i="6"/>
  <c r="C614" i="6"/>
  <c r="B614" i="3"/>
  <c r="B615" i="6"/>
  <c r="C615" i="6"/>
  <c r="B615" i="3"/>
  <c r="B616" i="6"/>
  <c r="C616" i="6"/>
  <c r="B616" i="3"/>
  <c r="B617" i="6"/>
  <c r="C617" i="6"/>
  <c r="B617" i="3"/>
  <c r="B618" i="6"/>
  <c r="C618" i="6"/>
  <c r="B618" i="3"/>
  <c r="B619" i="6"/>
  <c r="C619" i="6"/>
  <c r="B619" i="3"/>
  <c r="B620" i="6"/>
  <c r="C620" i="6"/>
  <c r="B620" i="3"/>
  <c r="B621" i="6"/>
  <c r="C621" i="6"/>
  <c r="B621" i="3"/>
  <c r="B622" i="6"/>
  <c r="C622" i="6"/>
  <c r="B622" i="3"/>
  <c r="B623" i="6"/>
  <c r="C623" i="6"/>
  <c r="B623" i="3"/>
  <c r="B624" i="6"/>
  <c r="C624" i="6"/>
  <c r="B624" i="3"/>
  <c r="B625" i="6"/>
  <c r="C625" i="6"/>
  <c r="B625" i="3"/>
  <c r="B626" i="6"/>
  <c r="C626" i="6"/>
  <c r="B626" i="3"/>
  <c r="B627" i="6"/>
  <c r="C627" i="6"/>
  <c r="B627" i="3"/>
  <c r="B628" i="6"/>
  <c r="C628" i="6"/>
  <c r="B628" i="3"/>
  <c r="B629" i="6"/>
  <c r="C629" i="6"/>
  <c r="B629" i="3"/>
  <c r="B630" i="6"/>
  <c r="C630" i="6"/>
  <c r="B630" i="3"/>
  <c r="B631" i="6"/>
  <c r="C631" i="6"/>
  <c r="B631" i="3"/>
  <c r="B632" i="6"/>
  <c r="C632" i="6"/>
  <c r="B632" i="3"/>
  <c r="B633" i="6"/>
  <c r="C633" i="6"/>
  <c r="B633" i="3"/>
  <c r="B634" i="6"/>
  <c r="C634" i="6"/>
  <c r="B634" i="3"/>
  <c r="B635" i="6"/>
  <c r="C635" i="6"/>
  <c r="B635" i="3"/>
  <c r="B636" i="6"/>
  <c r="C636" i="6"/>
  <c r="B636" i="3"/>
  <c r="B637" i="6"/>
  <c r="C637" i="6"/>
  <c r="B637" i="3"/>
  <c r="B638" i="6"/>
  <c r="C638" i="6"/>
  <c r="B638" i="3"/>
  <c r="B639" i="6"/>
  <c r="C639" i="6"/>
  <c r="B639" i="3"/>
  <c r="B640" i="6"/>
  <c r="C640" i="6"/>
  <c r="B640" i="3"/>
  <c r="B641" i="6"/>
  <c r="C641" i="6"/>
  <c r="B641" i="3"/>
  <c r="B642" i="6"/>
  <c r="C642" i="6"/>
  <c r="B642" i="3"/>
  <c r="B643" i="6"/>
  <c r="C643" i="6"/>
  <c r="B643" i="3"/>
  <c r="B644" i="6"/>
  <c r="C644" i="6"/>
  <c r="B644" i="3"/>
  <c r="B645" i="6"/>
  <c r="C645" i="6"/>
  <c r="B645" i="3"/>
  <c r="B646" i="6"/>
  <c r="C646" i="6"/>
  <c r="B646" i="3"/>
  <c r="B647" i="6"/>
  <c r="C647" i="6"/>
  <c r="B647" i="3"/>
  <c r="B648" i="6"/>
  <c r="C648" i="6"/>
  <c r="B648" i="3"/>
  <c r="B649" i="6"/>
  <c r="C649" i="6"/>
  <c r="B649" i="3"/>
  <c r="B650" i="6"/>
  <c r="C650" i="6"/>
  <c r="B650" i="3"/>
  <c r="B651" i="6"/>
  <c r="C651" i="6"/>
  <c r="B651" i="3"/>
  <c r="B652" i="6"/>
  <c r="C652" i="6"/>
  <c r="B652" i="3"/>
  <c r="B653" i="6"/>
  <c r="C653" i="6"/>
  <c r="B653" i="3"/>
  <c r="B654" i="6"/>
  <c r="C654" i="6"/>
  <c r="B654" i="3"/>
  <c r="B655" i="6"/>
  <c r="C655" i="6"/>
  <c r="B655" i="3"/>
  <c r="B656" i="6"/>
  <c r="C656" i="6"/>
  <c r="B656" i="3"/>
  <c r="B657" i="6"/>
  <c r="C657" i="6"/>
  <c r="B657" i="3"/>
  <c r="B658" i="6"/>
  <c r="C658" i="6"/>
  <c r="B658" i="3"/>
  <c r="B659" i="6"/>
  <c r="C659" i="6"/>
  <c r="B659" i="3"/>
  <c r="B660" i="6"/>
  <c r="C660" i="6"/>
  <c r="B660" i="3"/>
  <c r="B661" i="6"/>
  <c r="C661" i="6"/>
  <c r="B661" i="3"/>
  <c r="B662" i="6"/>
  <c r="C662" i="6"/>
  <c r="B662" i="3"/>
  <c r="B663" i="6"/>
  <c r="C663" i="6"/>
  <c r="B663" i="3"/>
  <c r="B664" i="6"/>
  <c r="C664" i="6"/>
  <c r="B664" i="3"/>
  <c r="B665" i="6"/>
  <c r="C665" i="6"/>
  <c r="B665" i="3"/>
  <c r="B666" i="6"/>
  <c r="C666" i="6"/>
  <c r="B666" i="3"/>
  <c r="B667" i="6"/>
  <c r="C667" i="6"/>
  <c r="B667" i="3"/>
  <c r="B668" i="6"/>
  <c r="C668" i="6"/>
  <c r="B668" i="3"/>
  <c r="B669" i="6"/>
  <c r="C669" i="6"/>
  <c r="B669" i="3"/>
  <c r="B670" i="6"/>
  <c r="C670" i="6"/>
  <c r="B670" i="3"/>
  <c r="B671" i="6"/>
  <c r="C671" i="6"/>
  <c r="B671" i="3"/>
  <c r="B672" i="6"/>
  <c r="C672" i="6"/>
  <c r="B672" i="3"/>
  <c r="B673" i="6"/>
  <c r="C673" i="6"/>
  <c r="B673" i="3"/>
  <c r="B674" i="6"/>
  <c r="C674" i="6"/>
  <c r="B674" i="3"/>
  <c r="B675" i="6"/>
  <c r="C675" i="6"/>
  <c r="B675" i="3"/>
  <c r="B676" i="6"/>
  <c r="C676" i="6"/>
  <c r="B676" i="3"/>
  <c r="B677" i="6"/>
  <c r="C677" i="6"/>
  <c r="B677" i="3"/>
  <c r="B678" i="6"/>
  <c r="C678" i="6"/>
  <c r="B678" i="3"/>
  <c r="B679" i="6"/>
  <c r="C679" i="6"/>
  <c r="B679" i="3"/>
  <c r="B680" i="6"/>
  <c r="C680" i="6"/>
  <c r="B680" i="3"/>
  <c r="B681" i="6"/>
  <c r="C681" i="6"/>
  <c r="B681" i="3"/>
  <c r="B682" i="6"/>
  <c r="C682" i="6"/>
  <c r="B682" i="3"/>
  <c r="B683" i="6"/>
  <c r="C683" i="6"/>
  <c r="B683" i="3"/>
  <c r="B684" i="6"/>
  <c r="C684" i="6"/>
  <c r="B684" i="3"/>
  <c r="B685" i="6"/>
  <c r="C685" i="6"/>
  <c r="B685" i="3"/>
  <c r="B686" i="6"/>
  <c r="C686" i="6"/>
  <c r="B686" i="3"/>
  <c r="B687" i="6"/>
  <c r="C687" i="6"/>
  <c r="B687" i="3"/>
  <c r="B688" i="6"/>
  <c r="C688" i="6"/>
  <c r="B688" i="3"/>
  <c r="B689" i="6"/>
  <c r="C689" i="6"/>
  <c r="B689" i="3"/>
  <c r="B690" i="6"/>
  <c r="C690" i="6"/>
  <c r="B690" i="3"/>
  <c r="B691" i="6"/>
  <c r="C691" i="6"/>
  <c r="B691" i="3"/>
  <c r="B692" i="6"/>
  <c r="C692" i="6"/>
  <c r="B692" i="3"/>
  <c r="B693" i="6"/>
  <c r="C693" i="6"/>
  <c r="B693" i="3"/>
  <c r="B694" i="6"/>
  <c r="C694" i="6"/>
  <c r="B694" i="3"/>
  <c r="B695" i="6"/>
  <c r="C695" i="6"/>
  <c r="B695" i="3"/>
  <c r="B696" i="6"/>
  <c r="C696" i="6"/>
  <c r="B696" i="3"/>
  <c r="B697" i="6"/>
  <c r="C697" i="6"/>
  <c r="B697" i="3"/>
  <c r="B698" i="6"/>
  <c r="C698" i="6"/>
  <c r="B698" i="3"/>
  <c r="B699" i="6"/>
  <c r="C699" i="6"/>
  <c r="B699" i="3"/>
  <c r="B700" i="6"/>
  <c r="C700" i="6"/>
  <c r="B700" i="3"/>
  <c r="B701" i="6"/>
  <c r="C701" i="6"/>
  <c r="B701" i="3"/>
  <c r="B702" i="6"/>
  <c r="C702" i="6"/>
  <c r="B702" i="3"/>
  <c r="B703" i="6"/>
  <c r="C703" i="6"/>
  <c r="B703" i="3"/>
  <c r="B704" i="6"/>
  <c r="C704" i="6"/>
  <c r="B704" i="3"/>
  <c r="B705" i="6"/>
  <c r="C705" i="6"/>
  <c r="B705" i="3"/>
  <c r="B706" i="6"/>
  <c r="C706" i="6"/>
  <c r="B706" i="3"/>
  <c r="B707" i="6"/>
  <c r="C707" i="6"/>
  <c r="B707" i="3"/>
  <c r="B708" i="6"/>
  <c r="C708" i="6"/>
  <c r="B708" i="3"/>
  <c r="B709" i="6"/>
  <c r="C709" i="6"/>
  <c r="B709" i="3"/>
  <c r="B710" i="6"/>
  <c r="C710" i="6"/>
  <c r="B710" i="3"/>
  <c r="B711" i="6"/>
  <c r="C711" i="6"/>
  <c r="B711" i="3"/>
  <c r="B712" i="6"/>
  <c r="C712" i="6"/>
  <c r="B712" i="3"/>
  <c r="B713" i="6"/>
  <c r="C713" i="6"/>
  <c r="B713" i="3"/>
  <c r="B714" i="6"/>
  <c r="C714" i="6"/>
  <c r="B714" i="3"/>
  <c r="B715" i="6"/>
  <c r="C715" i="6"/>
  <c r="B715" i="3"/>
  <c r="B716" i="6"/>
  <c r="C716" i="6"/>
  <c r="B716" i="3"/>
  <c r="B717" i="6"/>
  <c r="C717" i="6"/>
  <c r="B717" i="3"/>
  <c r="B718" i="6"/>
  <c r="C718" i="6"/>
  <c r="B718" i="3"/>
  <c r="B719" i="6"/>
  <c r="C719" i="6"/>
  <c r="B719" i="3"/>
  <c r="B720" i="6"/>
  <c r="C720" i="6"/>
  <c r="B720" i="3"/>
  <c r="B721" i="6"/>
  <c r="C721" i="6"/>
  <c r="B721" i="3"/>
  <c r="B722" i="6"/>
  <c r="C722" i="6"/>
  <c r="B722" i="3"/>
  <c r="B723" i="6"/>
  <c r="C723" i="6"/>
  <c r="B723" i="3"/>
  <c r="B724" i="6"/>
  <c r="C724" i="6"/>
  <c r="B724" i="3"/>
  <c r="B725" i="6"/>
  <c r="C725" i="6"/>
  <c r="B725" i="3"/>
  <c r="B726" i="6"/>
  <c r="C726" i="6"/>
  <c r="B726" i="3"/>
  <c r="B727" i="6"/>
  <c r="C727" i="6"/>
  <c r="B727" i="3"/>
  <c r="B728" i="6"/>
  <c r="C728" i="6"/>
  <c r="B728" i="3"/>
  <c r="B729" i="6"/>
  <c r="C729" i="6"/>
  <c r="B729" i="3"/>
  <c r="B730" i="6"/>
  <c r="C730" i="6"/>
  <c r="B730" i="3"/>
  <c r="B731" i="6"/>
  <c r="C731" i="6"/>
  <c r="B731" i="3"/>
  <c r="B732" i="6"/>
  <c r="C732" i="6"/>
  <c r="B732" i="3"/>
  <c r="B733" i="6"/>
  <c r="C733" i="6"/>
  <c r="B733" i="3"/>
  <c r="B734" i="6"/>
  <c r="C734" i="6"/>
  <c r="B734" i="3"/>
  <c r="B735" i="6"/>
  <c r="C735" i="6"/>
  <c r="B735" i="3"/>
  <c r="B736" i="6"/>
  <c r="C736" i="6"/>
  <c r="B736" i="3"/>
  <c r="B737" i="6"/>
  <c r="C737" i="6"/>
  <c r="B737" i="3"/>
  <c r="B738" i="6"/>
  <c r="C738" i="6"/>
  <c r="B738" i="3"/>
  <c r="B739" i="6"/>
  <c r="C739" i="6"/>
  <c r="B739" i="3"/>
  <c r="B740" i="6"/>
  <c r="C740" i="6"/>
  <c r="B740" i="3"/>
  <c r="B741" i="6"/>
  <c r="C741" i="6"/>
  <c r="B741" i="3"/>
  <c r="B742" i="6"/>
  <c r="C742" i="6"/>
  <c r="B742" i="3"/>
  <c r="B743" i="6"/>
  <c r="C743" i="6"/>
  <c r="B743" i="3"/>
  <c r="B744" i="6"/>
  <c r="C744" i="6"/>
  <c r="B744" i="3"/>
  <c r="B745" i="6"/>
  <c r="C745" i="6"/>
  <c r="B745" i="3"/>
  <c r="B746" i="6"/>
  <c r="C746" i="6"/>
  <c r="B746" i="3"/>
  <c r="B747" i="6"/>
  <c r="C747" i="6"/>
  <c r="B747" i="3"/>
  <c r="B748" i="6"/>
  <c r="C748" i="6"/>
  <c r="B748" i="3"/>
  <c r="B749" i="6"/>
  <c r="C749" i="6"/>
  <c r="B749" i="3"/>
  <c r="B750" i="6"/>
  <c r="C750" i="6"/>
  <c r="B750" i="3"/>
  <c r="B751" i="6"/>
  <c r="C751" i="6"/>
  <c r="B751" i="3"/>
  <c r="B752" i="6"/>
  <c r="C752" i="6"/>
  <c r="B752" i="3"/>
  <c r="B753" i="6"/>
  <c r="C753" i="6"/>
  <c r="B753" i="3"/>
  <c r="B754" i="6"/>
  <c r="C754" i="6"/>
  <c r="B754" i="3"/>
  <c r="B755" i="6"/>
  <c r="C755" i="6"/>
  <c r="B755" i="3"/>
  <c r="B756" i="6"/>
  <c r="C756" i="6"/>
  <c r="B756" i="3"/>
  <c r="B757" i="6"/>
  <c r="C757" i="6"/>
  <c r="B757" i="3"/>
  <c r="B758" i="6"/>
  <c r="C758" i="6"/>
  <c r="B758" i="3"/>
  <c r="B759" i="6"/>
  <c r="C759" i="6"/>
  <c r="B759" i="3"/>
  <c r="B760" i="6"/>
  <c r="C760" i="6"/>
  <c r="B760" i="3"/>
  <c r="B761" i="6"/>
  <c r="C761" i="6"/>
  <c r="B761" i="3"/>
  <c r="B762" i="6"/>
  <c r="C762" i="6"/>
  <c r="B762" i="3"/>
  <c r="B763" i="6"/>
  <c r="C763" i="6"/>
  <c r="B763" i="3"/>
  <c r="B764" i="6"/>
  <c r="C764" i="6"/>
  <c r="B764" i="3"/>
  <c r="B765" i="6"/>
  <c r="C765" i="6"/>
  <c r="B765" i="3"/>
  <c r="B766" i="6"/>
  <c r="C766" i="6"/>
  <c r="B766" i="3"/>
  <c r="B767" i="6"/>
  <c r="C767" i="6"/>
  <c r="B767" i="3"/>
  <c r="B768" i="6"/>
  <c r="C768" i="6"/>
  <c r="B768" i="3"/>
  <c r="B769" i="6"/>
  <c r="C769" i="6"/>
  <c r="B769" i="3"/>
  <c r="B770" i="6"/>
  <c r="C770" i="6"/>
  <c r="B770" i="3"/>
  <c r="B771" i="6"/>
  <c r="C771" i="6"/>
  <c r="B771" i="3"/>
  <c r="B772" i="6"/>
  <c r="C772" i="6"/>
  <c r="B772" i="3"/>
  <c r="B773" i="6"/>
  <c r="C773" i="6"/>
  <c r="B773" i="3"/>
  <c r="B774" i="6"/>
  <c r="C774" i="6"/>
  <c r="B774" i="3"/>
  <c r="B775" i="6"/>
  <c r="C775" i="6"/>
  <c r="B775" i="3"/>
  <c r="B776" i="6"/>
  <c r="C776" i="6"/>
  <c r="B776" i="3"/>
  <c r="B777" i="6"/>
  <c r="C777" i="6"/>
  <c r="B777" i="3"/>
  <c r="B778" i="6"/>
  <c r="C778" i="6"/>
  <c r="B778" i="3"/>
  <c r="B779" i="6"/>
  <c r="C779" i="6"/>
  <c r="B779" i="3"/>
  <c r="B780" i="6"/>
  <c r="C780" i="6"/>
  <c r="B780" i="3"/>
  <c r="B781" i="6"/>
  <c r="C781" i="6"/>
  <c r="B781" i="3"/>
  <c r="B782" i="6"/>
  <c r="C782" i="6"/>
  <c r="B782" i="3"/>
  <c r="B783" i="6"/>
  <c r="C783" i="6"/>
  <c r="B783" i="3"/>
  <c r="B784" i="6"/>
  <c r="C784" i="6"/>
  <c r="B784" i="3"/>
  <c r="B785" i="6"/>
  <c r="C785" i="6"/>
  <c r="B785" i="3"/>
  <c r="B786" i="6"/>
  <c r="C786" i="6"/>
  <c r="B786" i="3"/>
  <c r="B787" i="6"/>
  <c r="C787" i="6"/>
  <c r="B787" i="3"/>
  <c r="B788" i="6"/>
  <c r="C788" i="6"/>
  <c r="B788" i="3"/>
  <c r="B789" i="6"/>
  <c r="C789" i="6"/>
  <c r="B789" i="3"/>
  <c r="B790" i="6"/>
  <c r="C790" i="6"/>
  <c r="B790" i="3"/>
  <c r="B791" i="6"/>
  <c r="C791" i="6"/>
  <c r="B791" i="3"/>
  <c r="B792" i="6"/>
  <c r="C792" i="6"/>
  <c r="B792" i="3"/>
  <c r="B793" i="6"/>
  <c r="C793" i="6"/>
  <c r="B793" i="3"/>
  <c r="B794" i="6"/>
  <c r="C794" i="6"/>
  <c r="B794" i="3"/>
  <c r="B795" i="6"/>
  <c r="C795" i="6"/>
  <c r="B795" i="3"/>
  <c r="B796" i="6"/>
  <c r="C796" i="6"/>
  <c r="B796" i="3"/>
  <c r="B797" i="6"/>
  <c r="C797" i="6"/>
  <c r="B797" i="3"/>
  <c r="B798" i="6"/>
  <c r="C798" i="6"/>
  <c r="B798" i="3"/>
  <c r="B799" i="6"/>
  <c r="C799" i="6"/>
  <c r="B799" i="3"/>
  <c r="B800" i="6"/>
  <c r="C800" i="6"/>
  <c r="B800" i="3"/>
  <c r="B801" i="6"/>
  <c r="C801" i="6"/>
  <c r="B801" i="3"/>
  <c r="B802" i="6"/>
  <c r="C802" i="6"/>
  <c r="B802" i="3"/>
  <c r="B803" i="6"/>
  <c r="C803" i="6"/>
  <c r="B803" i="3"/>
  <c r="B804" i="6"/>
  <c r="C804" i="6"/>
  <c r="B804" i="3"/>
  <c r="B805" i="6"/>
  <c r="C805" i="6"/>
  <c r="B805" i="3"/>
  <c r="B806" i="6"/>
  <c r="C806" i="6"/>
  <c r="B806" i="3"/>
  <c r="B807" i="6"/>
  <c r="C807" i="6"/>
  <c r="B807" i="3"/>
  <c r="B808" i="6"/>
  <c r="C808" i="6"/>
  <c r="B808" i="3"/>
  <c r="B809" i="6"/>
  <c r="C809" i="6"/>
  <c r="B809" i="3"/>
  <c r="B810" i="6"/>
  <c r="C810" i="6"/>
  <c r="B810" i="3"/>
  <c r="B811" i="6"/>
  <c r="C811" i="6"/>
  <c r="B811" i="3"/>
  <c r="B812" i="6"/>
  <c r="C812" i="6"/>
  <c r="B812" i="3"/>
  <c r="B813" i="6"/>
  <c r="C813" i="6"/>
  <c r="B813" i="3"/>
  <c r="B814" i="6"/>
  <c r="C814" i="6"/>
  <c r="B814" i="3"/>
  <c r="B815" i="6"/>
  <c r="C815" i="6"/>
  <c r="B815" i="3"/>
  <c r="B816" i="6"/>
  <c r="C816" i="6"/>
  <c r="B816" i="3"/>
  <c r="B817" i="6"/>
  <c r="C817" i="6"/>
  <c r="B817" i="3"/>
  <c r="B818" i="6"/>
  <c r="C818" i="6"/>
  <c r="B818" i="3"/>
  <c r="B819" i="6"/>
  <c r="C819" i="6"/>
  <c r="B819" i="3"/>
  <c r="B820" i="6"/>
  <c r="C820" i="6"/>
  <c r="B820" i="3"/>
  <c r="B821" i="6"/>
  <c r="C821" i="6"/>
  <c r="B821" i="3"/>
  <c r="B822" i="6"/>
  <c r="C822" i="6"/>
  <c r="B822" i="3"/>
  <c r="B823" i="6"/>
  <c r="C823" i="6"/>
  <c r="B823" i="3"/>
  <c r="B824" i="6"/>
  <c r="C824" i="6"/>
  <c r="B824" i="3"/>
  <c r="B825" i="6"/>
  <c r="C825" i="6"/>
  <c r="B825" i="3"/>
  <c r="B826" i="6"/>
  <c r="C826" i="6"/>
  <c r="B826" i="3"/>
  <c r="B827" i="6"/>
  <c r="C827" i="6"/>
  <c r="B827" i="3"/>
  <c r="B828" i="6"/>
  <c r="C828" i="6"/>
  <c r="B828" i="3"/>
  <c r="B829" i="6"/>
  <c r="C829" i="6"/>
  <c r="B829" i="3"/>
  <c r="B830" i="6"/>
  <c r="C830" i="6"/>
  <c r="B830" i="3"/>
  <c r="B831" i="6"/>
  <c r="C831" i="6"/>
  <c r="B831" i="3"/>
  <c r="B832" i="6"/>
  <c r="C832" i="6"/>
  <c r="B832" i="3"/>
  <c r="B833" i="6"/>
  <c r="C833" i="6"/>
  <c r="B833" i="3"/>
  <c r="B834" i="6"/>
  <c r="C834" i="6"/>
  <c r="B834" i="3"/>
  <c r="B835" i="6"/>
  <c r="C835" i="6"/>
  <c r="B835" i="3"/>
  <c r="B836" i="6"/>
  <c r="C836" i="6"/>
  <c r="B836" i="3"/>
  <c r="B837" i="6"/>
  <c r="C837" i="6"/>
  <c r="B837" i="3"/>
  <c r="B838" i="6"/>
  <c r="C838" i="6"/>
  <c r="B838" i="3"/>
  <c r="B839" i="6"/>
  <c r="C839" i="6"/>
  <c r="B839" i="3"/>
  <c r="B840" i="6"/>
  <c r="C840" i="6"/>
  <c r="B840" i="3"/>
  <c r="B841" i="6"/>
  <c r="C841" i="6"/>
  <c r="B841" i="3"/>
  <c r="B842" i="6"/>
  <c r="C842" i="6"/>
  <c r="B842" i="3"/>
  <c r="B843" i="6"/>
  <c r="C843" i="6"/>
  <c r="B843" i="3"/>
  <c r="B844" i="6"/>
  <c r="C844" i="6"/>
  <c r="B844" i="3"/>
  <c r="B845" i="6"/>
  <c r="C845" i="6"/>
  <c r="B845" i="3"/>
  <c r="B846" i="6"/>
  <c r="C846" i="6"/>
  <c r="B846" i="3"/>
  <c r="B847" i="6"/>
  <c r="C847" i="6"/>
  <c r="B847" i="3"/>
  <c r="B848" i="6"/>
  <c r="C848" i="6"/>
  <c r="B848" i="3"/>
  <c r="B849" i="6"/>
  <c r="C849" i="6"/>
  <c r="B849" i="3"/>
  <c r="B850" i="6"/>
  <c r="C850" i="6"/>
  <c r="B850" i="3"/>
  <c r="B851" i="6"/>
  <c r="C851" i="6"/>
  <c r="B851" i="3"/>
  <c r="B852" i="6"/>
  <c r="C852" i="6"/>
  <c r="B852" i="3"/>
  <c r="B853" i="6"/>
  <c r="C853" i="6"/>
  <c r="B853" i="3"/>
  <c r="B854" i="6"/>
  <c r="C854" i="6"/>
  <c r="B854" i="3"/>
  <c r="B855" i="6"/>
  <c r="C855" i="6"/>
  <c r="B855" i="3"/>
  <c r="B856" i="6"/>
  <c r="C856" i="6"/>
  <c r="B856" i="3"/>
  <c r="B857" i="6"/>
  <c r="C857" i="6"/>
  <c r="B857" i="3"/>
  <c r="B858" i="6"/>
  <c r="C858" i="6"/>
  <c r="B858" i="3"/>
  <c r="B859" i="6"/>
  <c r="C859" i="6"/>
  <c r="B859" i="3"/>
  <c r="B860" i="6"/>
  <c r="C860" i="6"/>
  <c r="B860" i="3"/>
  <c r="B861" i="6"/>
  <c r="C861" i="6"/>
  <c r="B861" i="3"/>
  <c r="B862" i="6"/>
  <c r="C862" i="6"/>
  <c r="B862" i="3"/>
  <c r="B863" i="6"/>
  <c r="C863" i="6"/>
  <c r="B863" i="3"/>
  <c r="B864" i="6"/>
  <c r="C864" i="6"/>
  <c r="B864" i="3"/>
  <c r="B865" i="6"/>
  <c r="C865" i="6"/>
  <c r="B865" i="3"/>
  <c r="B866" i="6"/>
  <c r="C866" i="6"/>
  <c r="B866" i="3"/>
  <c r="B867" i="6"/>
  <c r="C867" i="6"/>
  <c r="B867" i="3"/>
  <c r="B868" i="6"/>
  <c r="C868" i="6"/>
  <c r="B868" i="3"/>
  <c r="B869" i="6"/>
  <c r="C869" i="6"/>
  <c r="B869" i="3"/>
  <c r="B870" i="6"/>
  <c r="C870" i="6"/>
  <c r="B870" i="3"/>
  <c r="B871" i="6"/>
  <c r="C871" i="6"/>
  <c r="B871" i="3"/>
  <c r="B872" i="6"/>
  <c r="C872" i="6"/>
  <c r="B872" i="3"/>
  <c r="B873" i="6"/>
  <c r="C873" i="6"/>
  <c r="B873" i="3"/>
  <c r="B874" i="6"/>
  <c r="C874" i="6"/>
  <c r="B874" i="3"/>
  <c r="B875" i="6"/>
  <c r="C875" i="6"/>
  <c r="B875" i="3"/>
  <c r="B876" i="6"/>
  <c r="C876" i="6"/>
  <c r="B876" i="3"/>
  <c r="B877" i="6"/>
  <c r="C877" i="6"/>
  <c r="B877" i="3"/>
  <c r="B878" i="6"/>
  <c r="C878" i="6"/>
  <c r="B878" i="3"/>
  <c r="B879" i="6"/>
  <c r="C879" i="6"/>
  <c r="B879" i="3"/>
  <c r="B880" i="6"/>
  <c r="C880" i="6"/>
  <c r="B880" i="3"/>
  <c r="B881" i="6"/>
  <c r="C881" i="6"/>
  <c r="B881" i="3"/>
  <c r="B882" i="6"/>
  <c r="C882" i="6"/>
  <c r="B882" i="3"/>
  <c r="B883" i="6"/>
  <c r="C883" i="6"/>
  <c r="B883" i="3"/>
  <c r="B884" i="6"/>
  <c r="C884" i="6"/>
  <c r="B884" i="3"/>
  <c r="B885" i="6"/>
  <c r="C885" i="6"/>
  <c r="B885" i="3"/>
  <c r="B886" i="6"/>
  <c r="C886" i="6"/>
  <c r="B886" i="3"/>
  <c r="B887" i="6"/>
  <c r="C887" i="6"/>
  <c r="B887" i="3"/>
  <c r="B888" i="6"/>
  <c r="C888" i="6"/>
  <c r="B888" i="3"/>
  <c r="B889" i="6"/>
  <c r="C889" i="6"/>
  <c r="B889" i="3"/>
  <c r="B890" i="6"/>
  <c r="C890" i="6"/>
  <c r="B890" i="3"/>
  <c r="B891" i="6"/>
  <c r="C891" i="6"/>
  <c r="B891" i="3"/>
  <c r="B892" i="6"/>
  <c r="C892" i="6"/>
  <c r="B892" i="3"/>
  <c r="B893" i="6"/>
  <c r="C893" i="6"/>
  <c r="B893" i="3"/>
  <c r="B894" i="6"/>
  <c r="C894" i="6"/>
  <c r="B894" i="3"/>
  <c r="B895" i="6"/>
  <c r="C895" i="6"/>
  <c r="B895" i="3"/>
  <c r="B896" i="6"/>
  <c r="C896" i="6"/>
  <c r="B896" i="3"/>
  <c r="B897" i="6"/>
  <c r="C897" i="6"/>
  <c r="B897" i="3"/>
  <c r="B898" i="6"/>
  <c r="C898" i="6"/>
  <c r="B898" i="3"/>
  <c r="B899" i="6"/>
  <c r="C899" i="6"/>
  <c r="B899" i="3"/>
  <c r="B900" i="6"/>
  <c r="C900" i="6"/>
  <c r="B900" i="3"/>
  <c r="B901" i="6"/>
  <c r="C901" i="6"/>
  <c r="B901" i="3"/>
  <c r="B902" i="6"/>
  <c r="C902" i="6"/>
  <c r="B902" i="3"/>
  <c r="B903" i="6"/>
  <c r="C903" i="6"/>
  <c r="B903" i="3"/>
  <c r="B904" i="6"/>
  <c r="C904" i="6"/>
  <c r="B904" i="3"/>
  <c r="B905" i="6"/>
  <c r="C905" i="6"/>
  <c r="B905" i="3"/>
  <c r="B906" i="6"/>
  <c r="C906" i="6"/>
  <c r="B906" i="3"/>
  <c r="B907" i="6"/>
  <c r="C907" i="6"/>
  <c r="B907" i="3"/>
  <c r="B908" i="6"/>
  <c r="C908" i="6"/>
  <c r="B908" i="3"/>
  <c r="B909" i="6"/>
  <c r="C909" i="6"/>
  <c r="B909" i="3"/>
  <c r="B910" i="6"/>
  <c r="C910" i="6"/>
  <c r="B910" i="3"/>
  <c r="B911" i="6"/>
  <c r="C911" i="6"/>
  <c r="B911" i="3"/>
  <c r="B912" i="6"/>
  <c r="C912" i="6"/>
  <c r="B912" i="3"/>
  <c r="B913" i="6"/>
  <c r="C913" i="6"/>
  <c r="B913" i="3"/>
  <c r="B914" i="6"/>
  <c r="C914" i="6"/>
  <c r="B914" i="3"/>
  <c r="B915" i="6"/>
  <c r="C915" i="6"/>
  <c r="B915" i="3"/>
  <c r="B916" i="6"/>
  <c r="C916" i="6"/>
  <c r="B916" i="3"/>
  <c r="B917" i="6"/>
  <c r="C917" i="6"/>
  <c r="B917" i="3"/>
  <c r="B918" i="6"/>
  <c r="C918" i="6"/>
  <c r="B918" i="3"/>
  <c r="B919" i="6"/>
  <c r="C919" i="6"/>
  <c r="B919" i="3"/>
  <c r="B920" i="6"/>
  <c r="C920" i="6"/>
  <c r="B920" i="3"/>
  <c r="B921" i="6"/>
  <c r="C921" i="6"/>
  <c r="B921" i="3"/>
  <c r="B922" i="6"/>
  <c r="C922" i="6"/>
  <c r="B922" i="3"/>
  <c r="B923" i="6"/>
  <c r="C923" i="6"/>
  <c r="B923" i="3"/>
  <c r="B924" i="6"/>
  <c r="C924" i="6"/>
  <c r="B924" i="3"/>
  <c r="B925" i="6"/>
  <c r="C925" i="6"/>
  <c r="B925" i="3"/>
  <c r="B926" i="6"/>
  <c r="C926" i="6"/>
  <c r="B926" i="3"/>
  <c r="B927" i="6"/>
  <c r="C927" i="6"/>
  <c r="B927" i="3"/>
  <c r="B928" i="6"/>
  <c r="C928" i="6"/>
  <c r="B928" i="3"/>
  <c r="B929" i="6"/>
  <c r="C929" i="6"/>
  <c r="B929" i="3"/>
  <c r="B930" i="6"/>
  <c r="C930" i="6"/>
  <c r="B930" i="3"/>
  <c r="B931" i="6"/>
  <c r="C931" i="6"/>
  <c r="B931" i="3"/>
  <c r="B932" i="6"/>
  <c r="C932" i="6"/>
  <c r="B932" i="3"/>
  <c r="B933" i="6"/>
  <c r="C933" i="6"/>
  <c r="B933" i="3"/>
  <c r="B934" i="6"/>
  <c r="C934" i="6"/>
  <c r="B934" i="3"/>
  <c r="B935" i="6"/>
  <c r="C935" i="6"/>
  <c r="B935" i="3"/>
  <c r="B936" i="6"/>
  <c r="C936" i="6"/>
  <c r="B936" i="3"/>
  <c r="B937" i="6"/>
  <c r="C937" i="6"/>
  <c r="B937" i="3"/>
  <c r="B938" i="6"/>
  <c r="C938" i="6"/>
  <c r="B938" i="3"/>
  <c r="B939" i="6"/>
  <c r="C939" i="6"/>
  <c r="B939" i="3"/>
  <c r="B940" i="6"/>
  <c r="C940" i="6"/>
  <c r="B940" i="3"/>
  <c r="B941" i="6"/>
  <c r="C941" i="6"/>
  <c r="B941" i="3"/>
  <c r="B942" i="6"/>
  <c r="C942" i="6"/>
  <c r="B942" i="3"/>
  <c r="B943" i="6"/>
  <c r="C943" i="6"/>
  <c r="B943" i="3"/>
  <c r="B944" i="6"/>
  <c r="C944" i="6"/>
  <c r="B944" i="3"/>
  <c r="B945" i="6"/>
  <c r="C945" i="6"/>
  <c r="B945" i="3"/>
  <c r="B946" i="6"/>
  <c r="C946" i="6"/>
  <c r="B946" i="3"/>
  <c r="B947" i="6"/>
  <c r="C947" i="6"/>
  <c r="B947" i="3"/>
  <c r="B948" i="6"/>
  <c r="C948" i="6"/>
  <c r="B948" i="3"/>
  <c r="B949" i="6"/>
  <c r="C949" i="6"/>
  <c r="B949" i="3"/>
  <c r="B950" i="6"/>
  <c r="C950" i="6"/>
  <c r="B950" i="3"/>
  <c r="B951" i="6"/>
  <c r="C951" i="6"/>
  <c r="B951" i="3"/>
  <c r="B952" i="6"/>
  <c r="C952" i="6"/>
  <c r="B952" i="3"/>
  <c r="B953" i="6"/>
  <c r="C953" i="6"/>
  <c r="B953" i="3"/>
  <c r="B954" i="6"/>
  <c r="C954" i="6"/>
  <c r="B954" i="3"/>
  <c r="B955" i="6"/>
  <c r="C955" i="6"/>
  <c r="B955" i="3"/>
  <c r="B956" i="6"/>
  <c r="C956" i="6"/>
  <c r="B956" i="3"/>
  <c r="B957" i="6"/>
  <c r="C957" i="6"/>
  <c r="B957" i="3"/>
  <c r="B958" i="6"/>
  <c r="C958" i="6"/>
  <c r="B958" i="3"/>
  <c r="B959" i="6"/>
  <c r="C959" i="6"/>
  <c r="B959" i="3"/>
  <c r="B960" i="6"/>
  <c r="C960" i="6"/>
  <c r="B960" i="3"/>
  <c r="B961" i="6"/>
  <c r="C961" i="6"/>
  <c r="B961" i="3"/>
  <c r="B962" i="6"/>
  <c r="C962" i="6"/>
  <c r="B962" i="3"/>
  <c r="B963" i="6"/>
  <c r="C963" i="6"/>
  <c r="B963" i="3"/>
  <c r="B964" i="6"/>
  <c r="C964" i="6"/>
  <c r="B964" i="3"/>
  <c r="B965" i="6"/>
  <c r="C965" i="6"/>
  <c r="B965" i="3"/>
  <c r="B966" i="6"/>
  <c r="C966" i="6"/>
  <c r="B966" i="3"/>
  <c r="B967" i="6"/>
  <c r="C967" i="6"/>
  <c r="B967" i="3"/>
  <c r="B968" i="6"/>
  <c r="C968" i="6"/>
  <c r="B968" i="3"/>
  <c r="B969" i="6"/>
  <c r="C969" i="6"/>
  <c r="B969" i="3"/>
  <c r="B970" i="6"/>
  <c r="C970" i="6"/>
  <c r="B970" i="3"/>
  <c r="B971" i="6"/>
  <c r="C971" i="6"/>
  <c r="B971" i="3"/>
  <c r="B972" i="6"/>
  <c r="C972" i="6"/>
  <c r="B972" i="3"/>
  <c r="B973" i="6"/>
  <c r="C973" i="6"/>
  <c r="B973" i="3"/>
  <c r="B974" i="6"/>
  <c r="C974" i="6"/>
  <c r="B974" i="3"/>
  <c r="B975" i="6"/>
  <c r="C975" i="6"/>
  <c r="B975" i="3"/>
  <c r="B976" i="6"/>
  <c r="C976" i="6"/>
  <c r="B976" i="3"/>
  <c r="B977" i="6"/>
  <c r="C977" i="6"/>
  <c r="B977" i="3"/>
  <c r="B978" i="6"/>
  <c r="C978" i="6"/>
  <c r="B978" i="3"/>
  <c r="B979" i="6"/>
  <c r="C979" i="6"/>
  <c r="B979" i="3"/>
  <c r="B980" i="6"/>
  <c r="C980" i="6"/>
  <c r="B980" i="3"/>
  <c r="B981" i="6"/>
  <c r="C981" i="6"/>
  <c r="B981" i="3"/>
  <c r="B982" i="6"/>
  <c r="C982" i="6"/>
  <c r="B982" i="3"/>
  <c r="B983" i="6"/>
  <c r="C983" i="6"/>
  <c r="B983" i="3"/>
  <c r="B984" i="6"/>
  <c r="C984" i="6"/>
  <c r="B984" i="3"/>
  <c r="B985" i="6"/>
  <c r="C985" i="6"/>
  <c r="B985" i="3"/>
  <c r="B986" i="6"/>
  <c r="C986" i="6"/>
  <c r="B986" i="3"/>
  <c r="B987" i="6"/>
  <c r="C987" i="6"/>
  <c r="B987" i="3"/>
  <c r="B988" i="6"/>
  <c r="C988" i="6"/>
  <c r="B988" i="3"/>
  <c r="B989" i="6"/>
  <c r="C989" i="6"/>
  <c r="B989" i="3"/>
  <c r="B990" i="6"/>
  <c r="C990" i="6"/>
  <c r="B990" i="3"/>
  <c r="B991" i="6"/>
  <c r="C991" i="6"/>
  <c r="B991" i="3"/>
  <c r="B992" i="6"/>
  <c r="C992" i="6"/>
  <c r="B992" i="3"/>
  <c r="B993" i="6"/>
  <c r="C993" i="6"/>
  <c r="B993" i="3"/>
  <c r="B994" i="6"/>
  <c r="C994" i="6"/>
  <c r="B994" i="3"/>
  <c r="B995" i="6"/>
  <c r="C995" i="6"/>
  <c r="B995" i="3"/>
  <c r="B996" i="6"/>
  <c r="C996" i="6"/>
  <c r="B996" i="3"/>
  <c r="B997" i="6"/>
  <c r="C997" i="6"/>
  <c r="B997" i="3"/>
  <c r="B998" i="6"/>
  <c r="C998" i="6"/>
  <c r="B998" i="3"/>
  <c r="B999" i="6"/>
  <c r="C999" i="6"/>
  <c r="B999" i="3"/>
  <c r="B1000" i="6"/>
  <c r="C1000" i="6"/>
  <c r="B1000" i="3"/>
  <c r="B1001" i="6"/>
  <c r="C1001" i="6"/>
  <c r="B1001" i="3"/>
  <c r="D2" i="6"/>
  <c r="C2" i="3"/>
  <c r="D3" i="6"/>
  <c r="C3" i="3"/>
  <c r="D4" i="6"/>
  <c r="C4" i="3"/>
  <c r="D5" i="6"/>
  <c r="C5" i="3"/>
  <c r="D6" i="6"/>
  <c r="C6" i="3"/>
  <c r="D7" i="6"/>
  <c r="C7" i="3"/>
  <c r="D8" i="6"/>
  <c r="C8" i="3"/>
  <c r="D9" i="6"/>
  <c r="C9" i="3"/>
  <c r="D10" i="6"/>
  <c r="C10" i="3"/>
  <c r="D11" i="6"/>
  <c r="C11" i="3"/>
  <c r="D12" i="6"/>
  <c r="C12" i="3"/>
  <c r="D13" i="6"/>
  <c r="C13" i="3"/>
  <c r="D14" i="6"/>
  <c r="C14" i="3"/>
  <c r="D15" i="6"/>
  <c r="C15" i="3"/>
  <c r="D16" i="6"/>
  <c r="C16" i="3"/>
  <c r="D17" i="6"/>
  <c r="C17" i="3"/>
  <c r="D18" i="6"/>
  <c r="C18" i="3"/>
  <c r="D19" i="6"/>
  <c r="C19" i="3"/>
  <c r="D20" i="6"/>
  <c r="C20" i="3"/>
  <c r="D21" i="6"/>
  <c r="C21" i="3"/>
  <c r="D22" i="6"/>
  <c r="C22" i="3"/>
  <c r="D23" i="6"/>
  <c r="C23" i="3"/>
  <c r="D24" i="6"/>
  <c r="C24" i="3"/>
  <c r="D25" i="6"/>
  <c r="C25" i="3"/>
  <c r="D26" i="6"/>
  <c r="C26" i="3"/>
  <c r="D27" i="6"/>
  <c r="C27" i="3"/>
  <c r="D28" i="6"/>
  <c r="C28" i="3"/>
  <c r="D29" i="6"/>
  <c r="C29" i="3"/>
  <c r="D30" i="6"/>
  <c r="C30" i="3"/>
  <c r="D31" i="6"/>
  <c r="C31" i="3"/>
  <c r="D32" i="6"/>
  <c r="C32" i="3"/>
  <c r="D33" i="6"/>
  <c r="C33" i="3"/>
  <c r="D34" i="6"/>
  <c r="C34" i="3"/>
  <c r="D35" i="6"/>
  <c r="C35" i="3"/>
  <c r="D36" i="6"/>
  <c r="C36" i="3"/>
  <c r="D37" i="6"/>
  <c r="C37" i="3"/>
  <c r="D38" i="6"/>
  <c r="C38" i="3"/>
  <c r="D39" i="6"/>
  <c r="C39" i="3"/>
  <c r="D40" i="6"/>
  <c r="C40" i="3"/>
  <c r="D41" i="6"/>
  <c r="C41" i="3"/>
  <c r="D42" i="6"/>
  <c r="C42" i="3"/>
  <c r="D43" i="6"/>
  <c r="C43" i="3"/>
  <c r="D44" i="6"/>
  <c r="C44" i="3"/>
  <c r="D45" i="6"/>
  <c r="C45" i="3"/>
  <c r="D46" i="6"/>
  <c r="C46" i="3"/>
  <c r="D47" i="6"/>
  <c r="C47" i="3"/>
  <c r="D48" i="6"/>
  <c r="C48" i="3"/>
  <c r="D49" i="6"/>
  <c r="C49" i="3"/>
  <c r="D50" i="6"/>
  <c r="C50" i="3"/>
  <c r="D51" i="6"/>
  <c r="C51" i="3"/>
  <c r="D52" i="6"/>
  <c r="C52" i="3"/>
  <c r="D53" i="6"/>
  <c r="C53" i="3"/>
  <c r="D54" i="6"/>
  <c r="C54" i="3"/>
  <c r="D55" i="6"/>
  <c r="C55" i="3"/>
  <c r="D56" i="6"/>
  <c r="C56" i="3"/>
  <c r="D57" i="6"/>
  <c r="C57" i="3"/>
  <c r="D58" i="6"/>
  <c r="C58" i="3"/>
  <c r="D59" i="6"/>
  <c r="C59" i="3"/>
  <c r="D60" i="6"/>
  <c r="C60" i="3"/>
  <c r="D61" i="6"/>
  <c r="C61" i="3"/>
  <c r="D62" i="6"/>
  <c r="C62" i="3"/>
  <c r="D63" i="6"/>
  <c r="C63" i="3"/>
  <c r="D64" i="6"/>
  <c r="C64" i="3"/>
  <c r="D65" i="6"/>
  <c r="C65" i="3"/>
  <c r="D66" i="6"/>
  <c r="C66" i="3"/>
  <c r="D67" i="6"/>
  <c r="C67" i="3"/>
  <c r="D68" i="6"/>
  <c r="C68" i="3"/>
  <c r="D69" i="6"/>
  <c r="C69" i="3"/>
  <c r="D70" i="6"/>
  <c r="C70" i="3"/>
  <c r="D71" i="6"/>
  <c r="C71" i="3"/>
  <c r="D72" i="6"/>
  <c r="C72" i="3"/>
  <c r="D73" i="6"/>
  <c r="C73" i="3"/>
  <c r="D74" i="6"/>
  <c r="C74" i="3"/>
  <c r="D75" i="6"/>
  <c r="C75" i="3"/>
  <c r="D76" i="6"/>
  <c r="C76" i="3"/>
  <c r="D77" i="6"/>
  <c r="C77" i="3"/>
  <c r="D78" i="6"/>
  <c r="C78" i="3"/>
  <c r="D79" i="6"/>
  <c r="C79" i="3"/>
  <c r="D80" i="6"/>
  <c r="C80" i="3"/>
  <c r="D81" i="6"/>
  <c r="C81" i="3"/>
  <c r="D82" i="6"/>
  <c r="C82" i="3"/>
  <c r="D83" i="6"/>
  <c r="C83" i="3"/>
  <c r="D84" i="6"/>
  <c r="C84" i="3"/>
  <c r="D85" i="6"/>
  <c r="C85" i="3"/>
  <c r="D86" i="6"/>
  <c r="C86" i="3"/>
  <c r="D87" i="6"/>
  <c r="C87" i="3"/>
  <c r="D88" i="6"/>
  <c r="C88" i="3"/>
  <c r="D89" i="6"/>
  <c r="C89" i="3"/>
  <c r="D90" i="6"/>
  <c r="C90" i="3"/>
  <c r="D91" i="6"/>
  <c r="C91" i="3"/>
  <c r="D92" i="6"/>
  <c r="C92" i="3"/>
  <c r="D93" i="6"/>
  <c r="C93" i="3"/>
  <c r="D94" i="6"/>
  <c r="C94" i="3"/>
  <c r="D95" i="6"/>
  <c r="C95" i="3"/>
  <c r="D96" i="6"/>
  <c r="C96" i="3"/>
  <c r="D97" i="6"/>
  <c r="C97" i="3"/>
  <c r="D98" i="6"/>
  <c r="C98" i="3"/>
  <c r="D99" i="6"/>
  <c r="C99" i="3"/>
  <c r="D100" i="6"/>
  <c r="C100" i="3"/>
  <c r="D101" i="6"/>
  <c r="C101" i="3"/>
  <c r="D102" i="6"/>
  <c r="C102" i="3"/>
  <c r="D103" i="6"/>
  <c r="C103" i="3"/>
  <c r="D104" i="6"/>
  <c r="C104" i="3"/>
  <c r="D105" i="6"/>
  <c r="C105" i="3"/>
  <c r="D106" i="6"/>
  <c r="C106" i="3"/>
  <c r="D107" i="6"/>
  <c r="C107" i="3"/>
  <c r="D108" i="6"/>
  <c r="C108" i="3"/>
  <c r="D109" i="6"/>
  <c r="C109" i="3"/>
  <c r="D110" i="6"/>
  <c r="C110" i="3"/>
  <c r="D111" i="6"/>
  <c r="C111" i="3"/>
  <c r="D112" i="6"/>
  <c r="C112" i="3"/>
  <c r="D113" i="6"/>
  <c r="C113" i="3"/>
  <c r="D114" i="6"/>
  <c r="C114" i="3"/>
  <c r="D115" i="6"/>
  <c r="C115" i="3"/>
  <c r="D116" i="6"/>
  <c r="C116" i="3"/>
  <c r="D117" i="6"/>
  <c r="C117" i="3"/>
  <c r="D118" i="6"/>
  <c r="C118" i="3"/>
  <c r="D119" i="6"/>
  <c r="C119" i="3"/>
  <c r="D120" i="6"/>
  <c r="C120" i="3"/>
  <c r="D121" i="6"/>
  <c r="C121" i="3"/>
  <c r="D122" i="6"/>
  <c r="C122" i="3"/>
  <c r="D123" i="6"/>
  <c r="C123" i="3"/>
  <c r="D124" i="6"/>
  <c r="C124" i="3"/>
  <c r="D125" i="6"/>
  <c r="C125" i="3"/>
  <c r="D126" i="6"/>
  <c r="C126" i="3"/>
  <c r="D127" i="6"/>
  <c r="C127" i="3"/>
  <c r="D128" i="6"/>
  <c r="C128" i="3"/>
  <c r="D129" i="6"/>
  <c r="C129" i="3"/>
  <c r="D130" i="6"/>
  <c r="C130" i="3"/>
  <c r="D131" i="6"/>
  <c r="C131" i="3"/>
  <c r="D132" i="6"/>
  <c r="C132" i="3"/>
  <c r="D133" i="6"/>
  <c r="C133" i="3"/>
  <c r="D134" i="6"/>
  <c r="C134" i="3"/>
  <c r="D135" i="6"/>
  <c r="C135" i="3"/>
  <c r="D136" i="6"/>
  <c r="C136" i="3"/>
  <c r="D137" i="6"/>
  <c r="C137" i="3"/>
  <c r="D138" i="6"/>
  <c r="C138" i="3"/>
  <c r="D139" i="6"/>
  <c r="C139" i="3"/>
  <c r="D140" i="6"/>
  <c r="C140" i="3"/>
  <c r="D141" i="6"/>
  <c r="C141" i="3"/>
  <c r="D142" i="6"/>
  <c r="C142" i="3"/>
  <c r="D143" i="6"/>
  <c r="C143" i="3"/>
  <c r="D144" i="6"/>
  <c r="C144" i="3"/>
  <c r="D145" i="6"/>
  <c r="C145" i="3"/>
  <c r="D146" i="6"/>
  <c r="C146" i="3"/>
  <c r="D147" i="6"/>
  <c r="C147" i="3"/>
  <c r="D148" i="6"/>
  <c r="C148" i="3"/>
  <c r="D149" i="6"/>
  <c r="C149" i="3"/>
  <c r="D150" i="6"/>
  <c r="C150" i="3"/>
  <c r="D151" i="6"/>
  <c r="C151" i="3"/>
  <c r="D152" i="6"/>
  <c r="C152" i="3"/>
  <c r="D153" i="6"/>
  <c r="C153" i="3"/>
  <c r="D154" i="6"/>
  <c r="C154" i="3"/>
  <c r="D155" i="6"/>
  <c r="C155" i="3"/>
  <c r="D156" i="6"/>
  <c r="C156" i="3"/>
  <c r="D157" i="6"/>
  <c r="C157" i="3"/>
  <c r="D158" i="6"/>
  <c r="C158" i="3"/>
  <c r="D159" i="6"/>
  <c r="C159" i="3"/>
  <c r="D160" i="6"/>
  <c r="C160" i="3"/>
  <c r="D161" i="6"/>
  <c r="C161" i="3"/>
  <c r="D162" i="6"/>
  <c r="C162" i="3"/>
  <c r="D163" i="6"/>
  <c r="C163" i="3"/>
  <c r="D164" i="6"/>
  <c r="C164" i="3"/>
  <c r="D165" i="6"/>
  <c r="C165" i="3"/>
  <c r="D166" i="6"/>
  <c r="C166" i="3"/>
  <c r="D167" i="6"/>
  <c r="C167" i="3"/>
  <c r="D168" i="6"/>
  <c r="C168" i="3"/>
  <c r="D169" i="6"/>
  <c r="C169" i="3"/>
  <c r="D170" i="6"/>
  <c r="C170" i="3"/>
  <c r="D171" i="6"/>
  <c r="C171" i="3"/>
  <c r="D172" i="6"/>
  <c r="C172" i="3"/>
  <c r="D173" i="6"/>
  <c r="C173" i="3"/>
  <c r="D174" i="6"/>
  <c r="C174" i="3"/>
  <c r="D175" i="6"/>
  <c r="C175" i="3"/>
  <c r="D176" i="6"/>
  <c r="C176" i="3"/>
  <c r="D177" i="6"/>
  <c r="C177" i="3"/>
  <c r="D178" i="6"/>
  <c r="C178" i="3"/>
  <c r="D179" i="6"/>
  <c r="C179" i="3"/>
  <c r="D180" i="6"/>
  <c r="C180" i="3"/>
  <c r="D181" i="6"/>
  <c r="C181" i="3"/>
  <c r="D182" i="6"/>
  <c r="C182" i="3"/>
  <c r="D183" i="6"/>
  <c r="C183" i="3"/>
  <c r="D184" i="6"/>
  <c r="C184" i="3"/>
  <c r="D185" i="6"/>
  <c r="C185" i="3"/>
  <c r="D186" i="6"/>
  <c r="C186" i="3"/>
  <c r="D187" i="6"/>
  <c r="C187" i="3"/>
  <c r="D188" i="6"/>
  <c r="C188" i="3"/>
  <c r="D189" i="6"/>
  <c r="C189" i="3"/>
  <c r="D190" i="6"/>
  <c r="C190" i="3"/>
  <c r="D191" i="6"/>
  <c r="C191" i="3"/>
  <c r="D192" i="6"/>
  <c r="C192" i="3"/>
  <c r="D193" i="6"/>
  <c r="C193" i="3"/>
  <c r="D194" i="6"/>
  <c r="C194" i="3"/>
  <c r="D195" i="6"/>
  <c r="C195" i="3"/>
  <c r="D196" i="6"/>
  <c r="C196" i="3"/>
  <c r="D197" i="6"/>
  <c r="C197" i="3"/>
  <c r="D198" i="6"/>
  <c r="C198" i="3"/>
  <c r="D199" i="6"/>
  <c r="C199" i="3"/>
  <c r="D200" i="6"/>
  <c r="C200" i="3"/>
  <c r="D201" i="6"/>
  <c r="C201" i="3"/>
  <c r="D202" i="6"/>
  <c r="C202" i="3"/>
  <c r="D203" i="6"/>
  <c r="C203" i="3"/>
  <c r="D204" i="6"/>
  <c r="C204" i="3"/>
  <c r="D205" i="6"/>
  <c r="C205" i="3"/>
  <c r="D206" i="6"/>
  <c r="C206" i="3"/>
  <c r="D207" i="6"/>
  <c r="C207" i="3"/>
  <c r="D208" i="6"/>
  <c r="C208" i="3"/>
  <c r="D209" i="6"/>
  <c r="C209" i="3"/>
  <c r="D210" i="6"/>
  <c r="C210" i="3"/>
  <c r="D211" i="6"/>
  <c r="C211" i="3"/>
  <c r="D212" i="6"/>
  <c r="C212" i="3"/>
  <c r="D213" i="6"/>
  <c r="C213" i="3"/>
  <c r="D214" i="6"/>
  <c r="C214" i="3"/>
  <c r="D215" i="6"/>
  <c r="C215" i="3"/>
  <c r="D216" i="6"/>
  <c r="C216" i="3"/>
  <c r="D217" i="6"/>
  <c r="C217" i="3"/>
  <c r="D218" i="6"/>
  <c r="C218" i="3"/>
  <c r="D219" i="6"/>
  <c r="C219" i="3"/>
  <c r="D220" i="6"/>
  <c r="C220" i="3"/>
  <c r="D221" i="6"/>
  <c r="C221" i="3"/>
  <c r="D222" i="6"/>
  <c r="C222" i="3"/>
  <c r="D223" i="6"/>
  <c r="C223" i="3"/>
  <c r="D224" i="6"/>
  <c r="C224" i="3"/>
  <c r="D225" i="6"/>
  <c r="C225" i="3"/>
  <c r="D226" i="6"/>
  <c r="C226" i="3"/>
  <c r="D227" i="6"/>
  <c r="C227" i="3"/>
  <c r="D228" i="6"/>
  <c r="C228" i="3"/>
  <c r="D229" i="6"/>
  <c r="C229" i="3"/>
  <c r="D230" i="6"/>
  <c r="C230" i="3"/>
  <c r="D231" i="6"/>
  <c r="C231" i="3"/>
  <c r="D232" i="6"/>
  <c r="C232" i="3"/>
  <c r="D233" i="6"/>
  <c r="C233" i="3"/>
  <c r="D234" i="6"/>
  <c r="C234" i="3"/>
  <c r="D235" i="6"/>
  <c r="C235" i="3"/>
  <c r="D236" i="6"/>
  <c r="C236" i="3"/>
  <c r="D237" i="6"/>
  <c r="C237" i="3"/>
  <c r="D238" i="6"/>
  <c r="C238" i="3"/>
  <c r="D239" i="6"/>
  <c r="C239" i="3"/>
  <c r="D240" i="6"/>
  <c r="C240" i="3"/>
  <c r="D241" i="6"/>
  <c r="C241" i="3"/>
  <c r="D242" i="6"/>
  <c r="C242" i="3"/>
  <c r="D243" i="6"/>
  <c r="C243" i="3"/>
  <c r="D244" i="6"/>
  <c r="C244" i="3"/>
  <c r="D245" i="6"/>
  <c r="C245" i="3"/>
  <c r="D246" i="6"/>
  <c r="C246" i="3"/>
  <c r="D247" i="6"/>
  <c r="C247" i="3"/>
  <c r="D248" i="6"/>
  <c r="C248" i="3"/>
  <c r="D249" i="6"/>
  <c r="C249" i="3"/>
  <c r="D250" i="6"/>
  <c r="C250" i="3"/>
  <c r="D251" i="6"/>
  <c r="C251" i="3"/>
  <c r="D252" i="6"/>
  <c r="C252" i="3"/>
  <c r="D253" i="6"/>
  <c r="C253" i="3"/>
  <c r="D254" i="6"/>
  <c r="C254" i="3"/>
  <c r="D255" i="6"/>
  <c r="C255" i="3"/>
  <c r="D256" i="6"/>
  <c r="C256" i="3"/>
  <c r="D257" i="6"/>
  <c r="C257" i="3"/>
  <c r="D258" i="6"/>
  <c r="C258" i="3"/>
  <c r="D259" i="6"/>
  <c r="C259" i="3"/>
  <c r="D260" i="6"/>
  <c r="C260" i="3"/>
  <c r="D261" i="6"/>
  <c r="C261" i="3"/>
  <c r="D262" i="6"/>
  <c r="C262" i="3"/>
  <c r="D263" i="6"/>
  <c r="C263" i="3"/>
  <c r="D264" i="6"/>
  <c r="C264" i="3"/>
  <c r="D265" i="6"/>
  <c r="C265" i="3"/>
  <c r="D266" i="6"/>
  <c r="C266" i="3"/>
  <c r="D267" i="6"/>
  <c r="C267" i="3"/>
  <c r="D268" i="6"/>
  <c r="C268" i="3"/>
  <c r="D269" i="6"/>
  <c r="C269" i="3"/>
  <c r="D270" i="6"/>
  <c r="C270" i="3"/>
  <c r="D271" i="6"/>
  <c r="C271" i="3"/>
  <c r="D272" i="6"/>
  <c r="C272" i="3"/>
  <c r="D273" i="6"/>
  <c r="C273" i="3"/>
  <c r="D274" i="6"/>
  <c r="C274" i="3"/>
  <c r="D275" i="6"/>
  <c r="C275" i="3"/>
  <c r="D276" i="6"/>
  <c r="C276" i="3"/>
  <c r="D277" i="6"/>
  <c r="C277" i="3"/>
  <c r="D278" i="6"/>
  <c r="C278" i="3"/>
  <c r="D279" i="6"/>
  <c r="C279" i="3"/>
  <c r="D280" i="6"/>
  <c r="C280" i="3"/>
  <c r="D281" i="6"/>
  <c r="C281" i="3"/>
  <c r="D282" i="6"/>
  <c r="C282" i="3"/>
  <c r="D283" i="6"/>
  <c r="C283" i="3"/>
  <c r="D284" i="6"/>
  <c r="C284" i="3"/>
  <c r="D285" i="6"/>
  <c r="C285" i="3"/>
  <c r="D286" i="6"/>
  <c r="C286" i="3"/>
  <c r="D287" i="6"/>
  <c r="C287" i="3"/>
  <c r="D288" i="6"/>
  <c r="C288" i="3"/>
  <c r="D289" i="6"/>
  <c r="C289" i="3"/>
  <c r="D290" i="6"/>
  <c r="C290" i="3"/>
  <c r="D291" i="6"/>
  <c r="C291" i="3"/>
  <c r="D292" i="6"/>
  <c r="C292" i="3"/>
  <c r="D293" i="6"/>
  <c r="C293" i="3"/>
  <c r="D294" i="6"/>
  <c r="C294" i="3"/>
  <c r="D295" i="6"/>
  <c r="C295" i="3"/>
  <c r="D296" i="6"/>
  <c r="C296" i="3"/>
  <c r="D297" i="6"/>
  <c r="C297" i="3"/>
  <c r="D298" i="6"/>
  <c r="C298" i="3"/>
  <c r="D299" i="6"/>
  <c r="C299" i="3"/>
  <c r="D300" i="6"/>
  <c r="C300" i="3"/>
  <c r="D301" i="6"/>
  <c r="C301" i="3"/>
  <c r="D302" i="6"/>
  <c r="C302" i="3"/>
  <c r="D303" i="6"/>
  <c r="C303" i="3"/>
  <c r="D304" i="6"/>
  <c r="C304" i="3"/>
  <c r="D305" i="6"/>
  <c r="C305" i="3"/>
  <c r="D306" i="6"/>
  <c r="C306" i="3"/>
  <c r="D307" i="6"/>
  <c r="C307" i="3"/>
  <c r="D308" i="6"/>
  <c r="C308" i="3"/>
  <c r="D309" i="6"/>
  <c r="C309" i="3"/>
  <c r="D310" i="6"/>
  <c r="C310" i="3"/>
  <c r="D311" i="6"/>
  <c r="C311" i="3"/>
  <c r="D312" i="6"/>
  <c r="C312" i="3"/>
  <c r="D313" i="6"/>
  <c r="C313" i="3"/>
  <c r="D314" i="6"/>
  <c r="C314" i="3"/>
  <c r="D315" i="6"/>
  <c r="C315" i="3"/>
  <c r="D316" i="6"/>
  <c r="C316" i="3"/>
  <c r="D317" i="6"/>
  <c r="C317" i="3"/>
  <c r="D318" i="6"/>
  <c r="C318" i="3"/>
  <c r="D319" i="6"/>
  <c r="C319" i="3"/>
  <c r="D320" i="6"/>
  <c r="C320" i="3"/>
  <c r="D321" i="6"/>
  <c r="C321" i="3"/>
  <c r="D322" i="6"/>
  <c r="C322" i="3"/>
  <c r="D323" i="6"/>
  <c r="C323" i="3"/>
  <c r="D324" i="6"/>
  <c r="C324" i="3"/>
  <c r="D325" i="6"/>
  <c r="C325" i="3"/>
  <c r="D326" i="6"/>
  <c r="C326" i="3"/>
  <c r="D327" i="6"/>
  <c r="C327" i="3"/>
  <c r="D328" i="6"/>
  <c r="C328" i="3"/>
  <c r="D329" i="6"/>
  <c r="C329" i="3"/>
  <c r="D330" i="6"/>
  <c r="C330" i="3"/>
  <c r="D331" i="6"/>
  <c r="C331" i="3"/>
  <c r="D332" i="6"/>
  <c r="C332" i="3"/>
  <c r="D333" i="6"/>
  <c r="C333" i="3"/>
  <c r="D334" i="6"/>
  <c r="C334" i="3"/>
  <c r="D335" i="6"/>
  <c r="C335" i="3"/>
  <c r="D336" i="6"/>
  <c r="C336" i="3"/>
  <c r="D337" i="6"/>
  <c r="C337" i="3"/>
  <c r="D338" i="6"/>
  <c r="C338" i="3"/>
  <c r="D339" i="6"/>
  <c r="C339" i="3"/>
  <c r="D340" i="6"/>
  <c r="C340" i="3"/>
  <c r="D341" i="6"/>
  <c r="C341" i="3"/>
  <c r="D342" i="6"/>
  <c r="C342" i="3"/>
  <c r="D343" i="6"/>
  <c r="C343" i="3"/>
  <c r="D344" i="6"/>
  <c r="C344" i="3"/>
  <c r="D345" i="6"/>
  <c r="C345" i="3"/>
  <c r="D346" i="6"/>
  <c r="C346" i="3"/>
  <c r="D347" i="6"/>
  <c r="C347" i="3"/>
  <c r="D348" i="6"/>
  <c r="C348" i="3"/>
  <c r="D349" i="6"/>
  <c r="C349" i="3"/>
  <c r="D350" i="6"/>
  <c r="C350" i="3"/>
  <c r="D351" i="6"/>
  <c r="C351" i="3"/>
  <c r="D352" i="6"/>
  <c r="C352" i="3"/>
  <c r="D353" i="6"/>
  <c r="C353" i="3"/>
  <c r="D354" i="6"/>
  <c r="C354" i="3"/>
  <c r="D355" i="6"/>
  <c r="C355" i="3"/>
  <c r="D356" i="6"/>
  <c r="C356" i="3"/>
  <c r="D357" i="6"/>
  <c r="C357" i="3"/>
  <c r="D358" i="6"/>
  <c r="C358" i="3"/>
  <c r="D359" i="6"/>
  <c r="C359" i="3"/>
  <c r="D360" i="6"/>
  <c r="C360" i="3"/>
  <c r="D361" i="6"/>
  <c r="C361" i="3"/>
  <c r="D362" i="6"/>
  <c r="C362" i="3"/>
  <c r="D363" i="6"/>
  <c r="C363" i="3"/>
  <c r="D364" i="6"/>
  <c r="C364" i="3"/>
  <c r="D365" i="6"/>
  <c r="C365" i="3"/>
  <c r="D366" i="6"/>
  <c r="C366" i="3"/>
  <c r="D367" i="6"/>
  <c r="C367" i="3"/>
  <c r="D368" i="6"/>
  <c r="C368" i="3"/>
  <c r="D369" i="6"/>
  <c r="C369" i="3"/>
  <c r="D370" i="6"/>
  <c r="C370" i="3"/>
  <c r="D371" i="6"/>
  <c r="C371" i="3"/>
  <c r="D372" i="6"/>
  <c r="C372" i="3"/>
  <c r="D373" i="6"/>
  <c r="C373" i="3"/>
  <c r="D374" i="6"/>
  <c r="C374" i="3"/>
  <c r="D375" i="6"/>
  <c r="C375" i="3"/>
  <c r="D376" i="6"/>
  <c r="C376" i="3"/>
  <c r="D377" i="6"/>
  <c r="C377" i="3"/>
  <c r="D378" i="6"/>
  <c r="C378" i="3"/>
  <c r="D379" i="6"/>
  <c r="C379" i="3"/>
  <c r="D380" i="6"/>
  <c r="C380" i="3"/>
  <c r="D381" i="6"/>
  <c r="C381" i="3"/>
  <c r="D382" i="6"/>
  <c r="C382" i="3"/>
  <c r="D383" i="6"/>
  <c r="C383" i="3"/>
  <c r="D384" i="6"/>
  <c r="C384" i="3"/>
  <c r="D385" i="6"/>
  <c r="C385" i="3"/>
  <c r="D386" i="6"/>
  <c r="C386" i="3"/>
  <c r="D387" i="6"/>
  <c r="C387" i="3"/>
  <c r="D388" i="6"/>
  <c r="C388" i="3"/>
  <c r="D389" i="6"/>
  <c r="C389" i="3"/>
  <c r="D390" i="6"/>
  <c r="C390" i="3"/>
  <c r="D391" i="6"/>
  <c r="C391" i="3"/>
  <c r="D392" i="6"/>
  <c r="C392" i="3"/>
  <c r="D393" i="6"/>
  <c r="C393" i="3"/>
  <c r="D394" i="6"/>
  <c r="C394" i="3"/>
  <c r="D395" i="6"/>
  <c r="C395" i="3"/>
  <c r="D396" i="6"/>
  <c r="C396" i="3"/>
  <c r="D397" i="6"/>
  <c r="C397" i="3"/>
  <c r="D398" i="6"/>
  <c r="C398" i="3"/>
  <c r="D399" i="6"/>
  <c r="C399" i="3"/>
  <c r="D400" i="6"/>
  <c r="C400" i="3"/>
  <c r="D401" i="6"/>
  <c r="C401" i="3"/>
  <c r="D402" i="6"/>
  <c r="C402" i="3"/>
  <c r="D403" i="6"/>
  <c r="C403" i="3"/>
  <c r="D404" i="6"/>
  <c r="C404" i="3"/>
  <c r="D405" i="6"/>
  <c r="C405" i="3"/>
  <c r="D406" i="6"/>
  <c r="C406" i="3"/>
  <c r="D407" i="6"/>
  <c r="C407" i="3"/>
  <c r="D408" i="6"/>
  <c r="C408" i="3"/>
  <c r="D409" i="6"/>
  <c r="C409" i="3"/>
  <c r="D410" i="6"/>
  <c r="C410" i="3"/>
  <c r="D411" i="6"/>
  <c r="C411" i="3"/>
  <c r="D412" i="6"/>
  <c r="C412" i="3"/>
  <c r="D413" i="6"/>
  <c r="C413" i="3"/>
  <c r="D414" i="6"/>
  <c r="C414" i="3"/>
  <c r="D415" i="6"/>
  <c r="C415" i="3"/>
  <c r="D416" i="6"/>
  <c r="C416" i="3"/>
  <c r="D417" i="6"/>
  <c r="C417" i="3"/>
  <c r="D418" i="6"/>
  <c r="C418" i="3"/>
  <c r="D419" i="6"/>
  <c r="C419" i="3"/>
  <c r="D420" i="6"/>
  <c r="C420" i="3"/>
  <c r="D421" i="6"/>
  <c r="C421" i="3"/>
  <c r="D422" i="6"/>
  <c r="C422" i="3"/>
  <c r="D423" i="6"/>
  <c r="C423" i="3"/>
  <c r="D424" i="6"/>
  <c r="C424" i="3"/>
  <c r="D425" i="6"/>
  <c r="C425" i="3"/>
  <c r="D426" i="6"/>
  <c r="C426" i="3"/>
  <c r="D427" i="6"/>
  <c r="C427" i="3"/>
  <c r="D428" i="6"/>
  <c r="C428" i="3"/>
  <c r="D429" i="6"/>
  <c r="C429" i="3"/>
  <c r="D430" i="6"/>
  <c r="C430" i="3"/>
  <c r="D431" i="6"/>
  <c r="C431" i="3"/>
  <c r="D432" i="6"/>
  <c r="C432" i="3"/>
  <c r="D433" i="6"/>
  <c r="C433" i="3"/>
  <c r="D434" i="6"/>
  <c r="C434" i="3"/>
  <c r="D435" i="6"/>
  <c r="C435" i="3"/>
  <c r="D436" i="6"/>
  <c r="C436" i="3"/>
  <c r="D437" i="6"/>
  <c r="C437" i="3"/>
  <c r="D438" i="6"/>
  <c r="C438" i="3"/>
  <c r="D439" i="6"/>
  <c r="C439" i="3"/>
  <c r="D440" i="6"/>
  <c r="C440" i="3"/>
  <c r="D441" i="6"/>
  <c r="C441" i="3"/>
  <c r="D442" i="6"/>
  <c r="C442" i="3"/>
  <c r="D443" i="6"/>
  <c r="C443" i="3"/>
  <c r="D444" i="6"/>
  <c r="C444" i="3"/>
  <c r="D445" i="6"/>
  <c r="C445" i="3"/>
  <c r="D446" i="6"/>
  <c r="C446" i="3"/>
  <c r="D447" i="6"/>
  <c r="C447" i="3"/>
  <c r="D448" i="6"/>
  <c r="C448" i="3"/>
  <c r="D449" i="6"/>
  <c r="C449" i="3"/>
  <c r="D450" i="6"/>
  <c r="C450" i="3"/>
  <c r="D451" i="6"/>
  <c r="C451" i="3"/>
  <c r="D452" i="6"/>
  <c r="C452" i="3"/>
  <c r="D453" i="6"/>
  <c r="C453" i="3"/>
  <c r="D454" i="6"/>
  <c r="C454" i="3"/>
  <c r="D455" i="6"/>
  <c r="C455" i="3"/>
  <c r="D456" i="6"/>
  <c r="C456" i="3"/>
  <c r="D457" i="6"/>
  <c r="C457" i="3"/>
  <c r="D458" i="6"/>
  <c r="C458" i="3"/>
  <c r="D459" i="6"/>
  <c r="C459" i="3"/>
  <c r="D460" i="6"/>
  <c r="C460" i="3"/>
  <c r="D461" i="6"/>
  <c r="C461" i="3"/>
  <c r="D462" i="6"/>
  <c r="C462" i="3"/>
  <c r="D463" i="6"/>
  <c r="C463" i="3"/>
  <c r="D464" i="6"/>
  <c r="C464" i="3"/>
  <c r="D465" i="6"/>
  <c r="C465" i="3"/>
  <c r="D466" i="6"/>
  <c r="C466" i="3"/>
  <c r="D467" i="6"/>
  <c r="C467" i="3"/>
  <c r="D468" i="6"/>
  <c r="C468" i="3"/>
  <c r="D469" i="6"/>
  <c r="C469" i="3"/>
  <c r="D470" i="6"/>
  <c r="C470" i="3"/>
  <c r="D471" i="6"/>
  <c r="C471" i="3"/>
  <c r="D472" i="6"/>
  <c r="C472" i="3"/>
  <c r="D473" i="6"/>
  <c r="C473" i="3"/>
  <c r="D474" i="6"/>
  <c r="C474" i="3"/>
  <c r="D475" i="6"/>
  <c r="C475" i="3"/>
  <c r="D476" i="6"/>
  <c r="C476" i="3"/>
  <c r="D477" i="6"/>
  <c r="C477" i="3"/>
  <c r="D478" i="6"/>
  <c r="C478" i="3"/>
  <c r="D479" i="6"/>
  <c r="C479" i="3"/>
  <c r="D480" i="6"/>
  <c r="C480" i="3"/>
  <c r="D481" i="6"/>
  <c r="C481" i="3"/>
  <c r="D482" i="6"/>
  <c r="C482" i="3"/>
  <c r="D483" i="6"/>
  <c r="C483" i="3"/>
  <c r="D484" i="6"/>
  <c r="C484" i="3"/>
  <c r="D485" i="6"/>
  <c r="C485" i="3"/>
  <c r="D486" i="6"/>
  <c r="C486" i="3"/>
  <c r="D487" i="6"/>
  <c r="C487" i="3"/>
  <c r="D488" i="6"/>
  <c r="C488" i="3"/>
  <c r="D489" i="6"/>
  <c r="C489" i="3"/>
  <c r="D490" i="6"/>
  <c r="C490" i="3"/>
  <c r="D491" i="6"/>
  <c r="C491" i="3"/>
  <c r="D492" i="6"/>
  <c r="C492" i="3"/>
  <c r="D493" i="6"/>
  <c r="C493" i="3"/>
  <c r="D494" i="6"/>
  <c r="C494" i="3"/>
  <c r="D495" i="6"/>
  <c r="C495" i="3"/>
  <c r="D496" i="6"/>
  <c r="C496" i="3"/>
  <c r="D497" i="6"/>
  <c r="C497" i="3"/>
  <c r="D498" i="6"/>
  <c r="C498" i="3"/>
  <c r="D499" i="6"/>
  <c r="C499" i="3"/>
  <c r="D500" i="6"/>
  <c r="C500" i="3"/>
  <c r="D501" i="6"/>
  <c r="C501" i="3"/>
  <c r="D502" i="6"/>
  <c r="C502" i="3"/>
  <c r="D503" i="6"/>
  <c r="C503" i="3"/>
  <c r="D504" i="6"/>
  <c r="C504" i="3"/>
  <c r="D505" i="6"/>
  <c r="C505" i="3"/>
  <c r="D506" i="6"/>
  <c r="C506" i="3"/>
  <c r="D507" i="6"/>
  <c r="C507" i="3"/>
  <c r="D508" i="6"/>
  <c r="C508" i="3"/>
  <c r="D509" i="6"/>
  <c r="C509" i="3"/>
  <c r="D510" i="6"/>
  <c r="C510" i="3"/>
  <c r="D511" i="6"/>
  <c r="C511" i="3"/>
  <c r="D512" i="6"/>
  <c r="C512" i="3"/>
  <c r="D513" i="6"/>
  <c r="C513" i="3"/>
  <c r="D514" i="6"/>
  <c r="C514" i="3"/>
  <c r="D515" i="6"/>
  <c r="C515" i="3"/>
  <c r="D516" i="6"/>
  <c r="C516" i="3"/>
  <c r="D517" i="6"/>
  <c r="C517" i="3"/>
  <c r="D518" i="6"/>
  <c r="C518" i="3"/>
  <c r="D519" i="6"/>
  <c r="C519" i="3"/>
  <c r="D520" i="6"/>
  <c r="C520" i="3"/>
  <c r="D521" i="6"/>
  <c r="C521" i="3"/>
  <c r="D522" i="6"/>
  <c r="C522" i="3"/>
  <c r="D523" i="6"/>
  <c r="C523" i="3"/>
  <c r="D524" i="6"/>
  <c r="C524" i="3"/>
  <c r="D525" i="6"/>
  <c r="C525" i="3"/>
  <c r="D526" i="6"/>
  <c r="C526" i="3"/>
  <c r="D527" i="6"/>
  <c r="C527" i="3"/>
  <c r="D528" i="6"/>
  <c r="C528" i="3"/>
  <c r="D529" i="6"/>
  <c r="C529" i="3"/>
  <c r="D530" i="6"/>
  <c r="C530" i="3"/>
  <c r="D531" i="6"/>
  <c r="C531" i="3"/>
  <c r="D532" i="6"/>
  <c r="C532" i="3"/>
  <c r="D533" i="6"/>
  <c r="C533" i="3"/>
  <c r="D534" i="6"/>
  <c r="C534" i="3"/>
  <c r="D535" i="6"/>
  <c r="C535" i="3"/>
  <c r="D536" i="6"/>
  <c r="C536" i="3"/>
  <c r="D537" i="6"/>
  <c r="C537" i="3"/>
  <c r="D538" i="6"/>
  <c r="C538" i="3"/>
  <c r="D539" i="6"/>
  <c r="C539" i="3"/>
  <c r="D540" i="6"/>
  <c r="C540" i="3"/>
  <c r="D541" i="6"/>
  <c r="C541" i="3"/>
  <c r="D542" i="6"/>
  <c r="C542" i="3"/>
  <c r="D543" i="6"/>
  <c r="C543" i="3"/>
  <c r="D544" i="6"/>
  <c r="C544" i="3"/>
  <c r="D545" i="6"/>
  <c r="C545" i="3"/>
  <c r="D546" i="6"/>
  <c r="C546" i="3"/>
  <c r="D547" i="6"/>
  <c r="C547" i="3"/>
  <c r="D548" i="6"/>
  <c r="C548" i="3"/>
  <c r="D549" i="6"/>
  <c r="C549" i="3"/>
  <c r="D550" i="6"/>
  <c r="C550" i="3"/>
  <c r="D551" i="6"/>
  <c r="C551" i="3"/>
  <c r="D552" i="6"/>
  <c r="C552" i="3"/>
  <c r="D553" i="6"/>
  <c r="C553" i="3"/>
  <c r="D554" i="6"/>
  <c r="C554" i="3"/>
  <c r="D555" i="6"/>
  <c r="C555" i="3"/>
  <c r="D556" i="6"/>
  <c r="C556" i="3"/>
  <c r="D557" i="6"/>
  <c r="C557" i="3"/>
  <c r="D558" i="6"/>
  <c r="C558" i="3"/>
  <c r="D559" i="6"/>
  <c r="C559" i="3"/>
  <c r="D560" i="6"/>
  <c r="C560" i="3"/>
  <c r="D561" i="6"/>
  <c r="C561" i="3"/>
  <c r="D562" i="6"/>
  <c r="C562" i="3"/>
  <c r="D563" i="6"/>
  <c r="C563" i="3"/>
  <c r="D564" i="6"/>
  <c r="C564" i="3"/>
  <c r="D565" i="6"/>
  <c r="C565" i="3"/>
  <c r="D566" i="6"/>
  <c r="C566" i="3"/>
  <c r="D567" i="6"/>
  <c r="C567" i="3"/>
  <c r="D568" i="6"/>
  <c r="C568" i="3"/>
  <c r="D569" i="6"/>
  <c r="C569" i="3"/>
  <c r="D570" i="6"/>
  <c r="C570" i="3"/>
  <c r="D571" i="6"/>
  <c r="C571" i="3"/>
  <c r="D572" i="6"/>
  <c r="C572" i="3"/>
  <c r="D573" i="6"/>
  <c r="C573" i="3"/>
  <c r="D574" i="6"/>
  <c r="C574" i="3"/>
  <c r="D575" i="6"/>
  <c r="C575" i="3"/>
  <c r="D576" i="6"/>
  <c r="C576" i="3"/>
  <c r="D577" i="6"/>
  <c r="C577" i="3"/>
  <c r="D578" i="6"/>
  <c r="C578" i="3"/>
  <c r="D579" i="6"/>
  <c r="C579" i="3"/>
  <c r="D580" i="6"/>
  <c r="C580" i="3"/>
  <c r="D581" i="6"/>
  <c r="C581" i="3"/>
  <c r="D582" i="6"/>
  <c r="C582" i="3"/>
  <c r="D583" i="6"/>
  <c r="C583" i="3"/>
  <c r="D584" i="6"/>
  <c r="C584" i="3"/>
  <c r="D585" i="6"/>
  <c r="C585" i="3"/>
  <c r="D586" i="6"/>
  <c r="C586" i="3"/>
  <c r="D587" i="6"/>
  <c r="C587" i="3"/>
  <c r="D588" i="6"/>
  <c r="C588" i="3"/>
  <c r="D589" i="6"/>
  <c r="C589" i="3"/>
  <c r="D590" i="6"/>
  <c r="C590" i="3"/>
  <c r="D591" i="6"/>
  <c r="C591" i="3"/>
  <c r="D592" i="6"/>
  <c r="C592" i="3"/>
  <c r="D593" i="6"/>
  <c r="C593" i="3"/>
  <c r="D594" i="6"/>
  <c r="C594" i="3"/>
  <c r="D595" i="6"/>
  <c r="C595" i="3"/>
  <c r="D596" i="6"/>
  <c r="C596" i="3"/>
  <c r="D597" i="6"/>
  <c r="C597" i="3"/>
  <c r="D598" i="6"/>
  <c r="C598" i="3"/>
  <c r="D599" i="6"/>
  <c r="C599" i="3"/>
  <c r="D600" i="6"/>
  <c r="C600" i="3"/>
  <c r="D601" i="6"/>
  <c r="C601" i="3"/>
  <c r="D602" i="6"/>
  <c r="C602" i="3"/>
  <c r="D603" i="6"/>
  <c r="C603" i="3"/>
  <c r="D604" i="6"/>
  <c r="C604" i="3"/>
  <c r="D605" i="6"/>
  <c r="C605" i="3"/>
  <c r="D606" i="6"/>
  <c r="C606" i="3"/>
  <c r="D607" i="6"/>
  <c r="C607" i="3"/>
  <c r="D608" i="6"/>
  <c r="C608" i="3"/>
  <c r="D609" i="6"/>
  <c r="C609" i="3"/>
  <c r="D610" i="6"/>
  <c r="C610" i="3"/>
  <c r="D611" i="6"/>
  <c r="C611" i="3"/>
  <c r="D612" i="6"/>
  <c r="C612" i="3"/>
  <c r="D613" i="6"/>
  <c r="C613" i="3"/>
  <c r="D614" i="6"/>
  <c r="C614" i="3"/>
  <c r="D615" i="6"/>
  <c r="C615" i="3"/>
  <c r="D616" i="6"/>
  <c r="C616" i="3"/>
  <c r="D617" i="6"/>
  <c r="C617" i="3"/>
  <c r="D618" i="6"/>
  <c r="C618" i="3"/>
  <c r="D619" i="6"/>
  <c r="C619" i="3"/>
  <c r="D620" i="6"/>
  <c r="C620" i="3"/>
  <c r="D621" i="6"/>
  <c r="C621" i="3"/>
  <c r="D622" i="6"/>
  <c r="C622" i="3"/>
  <c r="D623" i="6"/>
  <c r="C623" i="3"/>
  <c r="D624" i="6"/>
  <c r="C624" i="3"/>
  <c r="D625" i="6"/>
  <c r="C625" i="3"/>
  <c r="D626" i="6"/>
  <c r="C626" i="3"/>
  <c r="D627" i="6"/>
  <c r="C627" i="3"/>
  <c r="D628" i="6"/>
  <c r="C628" i="3"/>
  <c r="D629" i="6"/>
  <c r="C629" i="3"/>
  <c r="D630" i="6"/>
  <c r="C630" i="3"/>
  <c r="D631" i="6"/>
  <c r="C631" i="3"/>
  <c r="D632" i="6"/>
  <c r="C632" i="3"/>
  <c r="D633" i="6"/>
  <c r="C633" i="3"/>
  <c r="D634" i="6"/>
  <c r="C634" i="3"/>
  <c r="D635" i="6"/>
  <c r="C635" i="3"/>
  <c r="D636" i="6"/>
  <c r="C636" i="3"/>
  <c r="D637" i="6"/>
  <c r="C637" i="3"/>
  <c r="D638" i="6"/>
  <c r="C638" i="3"/>
  <c r="D639" i="6"/>
  <c r="C639" i="3"/>
  <c r="D640" i="6"/>
  <c r="C640" i="3"/>
  <c r="D641" i="6"/>
  <c r="C641" i="3"/>
  <c r="D642" i="6"/>
  <c r="C642" i="3"/>
  <c r="D643" i="6"/>
  <c r="C643" i="3"/>
  <c r="D644" i="6"/>
  <c r="C644" i="3"/>
  <c r="D645" i="6"/>
  <c r="C645" i="3"/>
  <c r="D646" i="6"/>
  <c r="C646" i="3"/>
  <c r="D647" i="6"/>
  <c r="C647" i="3"/>
  <c r="D648" i="6"/>
  <c r="C648" i="3"/>
  <c r="D649" i="6"/>
  <c r="C649" i="3"/>
  <c r="D650" i="6"/>
  <c r="C650" i="3"/>
  <c r="D651" i="6"/>
  <c r="C651" i="3"/>
  <c r="D652" i="6"/>
  <c r="C652" i="3"/>
  <c r="D653" i="6"/>
  <c r="C653" i="3"/>
  <c r="D654" i="6"/>
  <c r="C654" i="3"/>
  <c r="D655" i="6"/>
  <c r="C655" i="3"/>
  <c r="D656" i="6"/>
  <c r="C656" i="3"/>
  <c r="D657" i="6"/>
  <c r="C657" i="3"/>
  <c r="D658" i="6"/>
  <c r="C658" i="3"/>
  <c r="D659" i="6"/>
  <c r="C659" i="3"/>
  <c r="D660" i="6"/>
  <c r="C660" i="3"/>
  <c r="D661" i="6"/>
  <c r="C661" i="3"/>
  <c r="D662" i="6"/>
  <c r="C662" i="3"/>
  <c r="D663" i="6"/>
  <c r="C663" i="3"/>
  <c r="D664" i="6"/>
  <c r="C664" i="3"/>
  <c r="D665" i="6"/>
  <c r="C665" i="3"/>
  <c r="D666" i="6"/>
  <c r="C666" i="3"/>
  <c r="D667" i="6"/>
  <c r="C667" i="3"/>
  <c r="D668" i="6"/>
  <c r="C668" i="3"/>
  <c r="D669" i="6"/>
  <c r="C669" i="3"/>
  <c r="D670" i="6"/>
  <c r="C670" i="3"/>
  <c r="D671" i="6"/>
  <c r="C671" i="3"/>
  <c r="D672" i="6"/>
  <c r="C672" i="3"/>
  <c r="D673" i="6"/>
  <c r="C673" i="3"/>
  <c r="D674" i="6"/>
  <c r="C674" i="3"/>
  <c r="D675" i="6"/>
  <c r="C675" i="3"/>
  <c r="D676" i="6"/>
  <c r="C676" i="3"/>
  <c r="D677" i="6"/>
  <c r="C677" i="3"/>
  <c r="D678" i="6"/>
  <c r="C678" i="3"/>
  <c r="D679" i="6"/>
  <c r="C679" i="3"/>
  <c r="D680" i="6"/>
  <c r="C680" i="3"/>
  <c r="D681" i="6"/>
  <c r="C681" i="3"/>
  <c r="D682" i="6"/>
  <c r="C682" i="3"/>
  <c r="D683" i="6"/>
  <c r="C683" i="3"/>
  <c r="D684" i="6"/>
  <c r="C684" i="3"/>
  <c r="D685" i="6"/>
  <c r="C685" i="3"/>
  <c r="D686" i="6"/>
  <c r="C686" i="3"/>
  <c r="D687" i="6"/>
  <c r="C687" i="3"/>
  <c r="D688" i="6"/>
  <c r="C688" i="3"/>
  <c r="D689" i="6"/>
  <c r="C689" i="3"/>
  <c r="D690" i="6"/>
  <c r="C690" i="3"/>
  <c r="D691" i="6"/>
  <c r="C691" i="3"/>
  <c r="D692" i="6"/>
  <c r="C692" i="3"/>
  <c r="D693" i="6"/>
  <c r="C693" i="3"/>
  <c r="D694" i="6"/>
  <c r="C694" i="3"/>
  <c r="D695" i="6"/>
  <c r="C695" i="3"/>
  <c r="D696" i="6"/>
  <c r="C696" i="3"/>
  <c r="D697" i="6"/>
  <c r="C697" i="3"/>
  <c r="D698" i="6"/>
  <c r="C698" i="3"/>
  <c r="D699" i="6"/>
  <c r="C699" i="3"/>
  <c r="D700" i="6"/>
  <c r="C700" i="3"/>
  <c r="D701" i="6"/>
  <c r="C701" i="3"/>
  <c r="D702" i="6"/>
  <c r="C702" i="3"/>
  <c r="D703" i="6"/>
  <c r="C703" i="3"/>
  <c r="D704" i="6"/>
  <c r="C704" i="3"/>
  <c r="D705" i="6"/>
  <c r="C705" i="3"/>
  <c r="D706" i="6"/>
  <c r="C706" i="3"/>
  <c r="D707" i="6"/>
  <c r="C707" i="3"/>
  <c r="D708" i="6"/>
  <c r="C708" i="3"/>
  <c r="D709" i="6"/>
  <c r="C709" i="3"/>
  <c r="D710" i="6"/>
  <c r="C710" i="3"/>
  <c r="D711" i="6"/>
  <c r="C711" i="3"/>
  <c r="D712" i="6"/>
  <c r="C712" i="3"/>
  <c r="D713" i="6"/>
  <c r="C713" i="3"/>
  <c r="D714" i="6"/>
  <c r="C714" i="3"/>
  <c r="D715" i="6"/>
  <c r="C715" i="3"/>
  <c r="D716" i="6"/>
  <c r="C716" i="3"/>
  <c r="D717" i="6"/>
  <c r="C717" i="3"/>
  <c r="D718" i="6"/>
  <c r="C718" i="3"/>
  <c r="D719" i="6"/>
  <c r="C719" i="3"/>
  <c r="D720" i="6"/>
  <c r="C720" i="3"/>
  <c r="D721" i="6"/>
  <c r="C721" i="3"/>
  <c r="D722" i="6"/>
  <c r="C722" i="3"/>
  <c r="D723" i="6"/>
  <c r="C723" i="3"/>
  <c r="D724" i="6"/>
  <c r="C724" i="3"/>
  <c r="D725" i="6"/>
  <c r="C725" i="3"/>
  <c r="D726" i="6"/>
  <c r="C726" i="3"/>
  <c r="D727" i="6"/>
  <c r="C727" i="3"/>
  <c r="D728" i="6"/>
  <c r="C728" i="3"/>
  <c r="D729" i="6"/>
  <c r="C729" i="3"/>
  <c r="D730" i="6"/>
  <c r="C730" i="3"/>
  <c r="D731" i="6"/>
  <c r="C731" i="3"/>
  <c r="D732" i="6"/>
  <c r="C732" i="3"/>
  <c r="D733" i="6"/>
  <c r="C733" i="3"/>
  <c r="D734" i="6"/>
  <c r="C734" i="3"/>
  <c r="D735" i="6"/>
  <c r="C735" i="3"/>
  <c r="D736" i="6"/>
  <c r="C736" i="3"/>
  <c r="D737" i="6"/>
  <c r="C737" i="3"/>
  <c r="D738" i="6"/>
  <c r="C738" i="3"/>
  <c r="D739" i="6"/>
  <c r="C739" i="3"/>
  <c r="D740" i="6"/>
  <c r="C740" i="3"/>
  <c r="D741" i="6"/>
  <c r="C741" i="3"/>
  <c r="D742" i="6"/>
  <c r="C742" i="3"/>
  <c r="D743" i="6"/>
  <c r="C743" i="3"/>
  <c r="D744" i="6"/>
  <c r="C744" i="3"/>
  <c r="D745" i="6"/>
  <c r="C745" i="3"/>
  <c r="D746" i="6"/>
  <c r="C746" i="3"/>
  <c r="D747" i="6"/>
  <c r="C747" i="3"/>
  <c r="D748" i="6"/>
  <c r="C748" i="3"/>
  <c r="D749" i="6"/>
  <c r="C749" i="3"/>
  <c r="D750" i="6"/>
  <c r="C750" i="3"/>
  <c r="D751" i="6"/>
  <c r="C751" i="3"/>
  <c r="D752" i="6"/>
  <c r="C752" i="3"/>
  <c r="D753" i="6"/>
  <c r="C753" i="3"/>
  <c r="D754" i="6"/>
  <c r="C754" i="3"/>
  <c r="D755" i="6"/>
  <c r="C755" i="3"/>
  <c r="D756" i="6"/>
  <c r="C756" i="3"/>
  <c r="D757" i="6"/>
  <c r="C757" i="3"/>
  <c r="D758" i="6"/>
  <c r="C758" i="3"/>
  <c r="D759" i="6"/>
  <c r="C759" i="3"/>
  <c r="D760" i="6"/>
  <c r="C760" i="3"/>
  <c r="D761" i="6"/>
  <c r="C761" i="3"/>
  <c r="D762" i="6"/>
  <c r="C762" i="3"/>
  <c r="D763" i="6"/>
  <c r="C763" i="3"/>
  <c r="D764" i="6"/>
  <c r="C764" i="3"/>
  <c r="D765" i="6"/>
  <c r="C765" i="3"/>
  <c r="D766" i="6"/>
  <c r="C766" i="3"/>
  <c r="D767" i="6"/>
  <c r="C767" i="3"/>
  <c r="D768" i="6"/>
  <c r="C768" i="3"/>
  <c r="D769" i="6"/>
  <c r="C769" i="3"/>
  <c r="D770" i="6"/>
  <c r="C770" i="3"/>
  <c r="D771" i="6"/>
  <c r="C771" i="3"/>
  <c r="D772" i="6"/>
  <c r="C772" i="3"/>
  <c r="D773" i="6"/>
  <c r="C773" i="3"/>
  <c r="D774" i="6"/>
  <c r="C774" i="3"/>
  <c r="D775" i="6"/>
  <c r="C775" i="3"/>
  <c r="D776" i="6"/>
  <c r="C776" i="3"/>
  <c r="D777" i="6"/>
  <c r="C777" i="3"/>
  <c r="D778" i="6"/>
  <c r="C778" i="3"/>
  <c r="D779" i="6"/>
  <c r="C779" i="3"/>
  <c r="D780" i="6"/>
  <c r="C780" i="3"/>
  <c r="D781" i="6"/>
  <c r="C781" i="3"/>
  <c r="D782" i="6"/>
  <c r="C782" i="3"/>
  <c r="D783" i="6"/>
  <c r="C783" i="3"/>
  <c r="D784" i="6"/>
  <c r="C784" i="3"/>
  <c r="D785" i="6"/>
  <c r="C785" i="3"/>
  <c r="D786" i="6"/>
  <c r="C786" i="3"/>
  <c r="D787" i="6"/>
  <c r="C787" i="3"/>
  <c r="D788" i="6"/>
  <c r="C788" i="3"/>
  <c r="D789" i="6"/>
  <c r="C789" i="3"/>
  <c r="D790" i="6"/>
  <c r="C790" i="3"/>
  <c r="D791" i="6"/>
  <c r="C791" i="3"/>
  <c r="D792" i="6"/>
  <c r="C792" i="3"/>
  <c r="D793" i="6"/>
  <c r="C793" i="3"/>
  <c r="D794" i="6"/>
  <c r="C794" i="3"/>
  <c r="D795" i="6"/>
  <c r="C795" i="3"/>
  <c r="D796" i="6"/>
  <c r="C796" i="3"/>
  <c r="D797" i="6"/>
  <c r="C797" i="3"/>
  <c r="D798" i="6"/>
  <c r="C798" i="3"/>
  <c r="D799" i="6"/>
  <c r="C799" i="3"/>
  <c r="D800" i="6"/>
  <c r="C800" i="3"/>
  <c r="D801" i="6"/>
  <c r="C801" i="3"/>
  <c r="D802" i="6"/>
  <c r="C802" i="3"/>
  <c r="D803" i="6"/>
  <c r="C803" i="3"/>
  <c r="D804" i="6"/>
  <c r="C804" i="3"/>
  <c r="D805" i="6"/>
  <c r="C805" i="3"/>
  <c r="D806" i="6"/>
  <c r="C806" i="3"/>
  <c r="D807" i="6"/>
  <c r="C807" i="3"/>
  <c r="D808" i="6"/>
  <c r="C808" i="3"/>
  <c r="D809" i="6"/>
  <c r="C809" i="3"/>
  <c r="D810" i="6"/>
  <c r="C810" i="3"/>
  <c r="D811" i="6"/>
  <c r="C811" i="3"/>
  <c r="D812" i="6"/>
  <c r="C812" i="3"/>
  <c r="D813" i="6"/>
  <c r="C813" i="3"/>
  <c r="D814" i="6"/>
  <c r="C814" i="3"/>
  <c r="D815" i="6"/>
  <c r="C815" i="3"/>
  <c r="D816" i="6"/>
  <c r="C816" i="3"/>
  <c r="D817" i="6"/>
  <c r="C817" i="3"/>
  <c r="D818" i="6"/>
  <c r="C818" i="3"/>
  <c r="D819" i="6"/>
  <c r="C819" i="3"/>
  <c r="D820" i="6"/>
  <c r="C820" i="3"/>
  <c r="D821" i="6"/>
  <c r="C821" i="3"/>
  <c r="D822" i="6"/>
  <c r="C822" i="3"/>
  <c r="D823" i="6"/>
  <c r="C823" i="3"/>
  <c r="D824" i="6"/>
  <c r="C824" i="3"/>
  <c r="D825" i="6"/>
  <c r="C825" i="3"/>
  <c r="D826" i="6"/>
  <c r="C826" i="3"/>
  <c r="D827" i="6"/>
  <c r="C827" i="3"/>
  <c r="D828" i="6"/>
  <c r="C828" i="3"/>
  <c r="D829" i="6"/>
  <c r="C829" i="3"/>
  <c r="D830" i="6"/>
  <c r="C830" i="3"/>
  <c r="D831" i="6"/>
  <c r="C831" i="3"/>
  <c r="D832" i="6"/>
  <c r="C832" i="3"/>
  <c r="D833" i="6"/>
  <c r="C833" i="3"/>
  <c r="D834" i="6"/>
  <c r="C834" i="3"/>
  <c r="D835" i="6"/>
  <c r="C835" i="3"/>
  <c r="D836" i="6"/>
  <c r="C836" i="3"/>
  <c r="D837" i="6"/>
  <c r="C837" i="3"/>
  <c r="D838" i="6"/>
  <c r="C838" i="3"/>
  <c r="D839" i="6"/>
  <c r="C839" i="3"/>
  <c r="D840" i="6"/>
  <c r="C840" i="3"/>
  <c r="D841" i="6"/>
  <c r="C841" i="3"/>
  <c r="D842" i="6"/>
  <c r="C842" i="3"/>
  <c r="D843" i="6"/>
  <c r="C843" i="3"/>
  <c r="D844" i="6"/>
  <c r="C844" i="3"/>
  <c r="D845" i="6"/>
  <c r="C845" i="3"/>
  <c r="D846" i="6"/>
  <c r="C846" i="3"/>
  <c r="D847" i="6"/>
  <c r="C847" i="3"/>
  <c r="D848" i="6"/>
  <c r="C848" i="3"/>
  <c r="D849" i="6"/>
  <c r="C849" i="3"/>
  <c r="D850" i="6"/>
  <c r="C850" i="3"/>
  <c r="D851" i="6"/>
  <c r="C851" i="3"/>
  <c r="D852" i="6"/>
  <c r="C852" i="3"/>
  <c r="D853" i="6"/>
  <c r="C853" i="3"/>
  <c r="D854" i="6"/>
  <c r="C854" i="3"/>
  <c r="D855" i="6"/>
  <c r="C855" i="3"/>
  <c r="D856" i="6"/>
  <c r="C856" i="3"/>
  <c r="D857" i="6"/>
  <c r="C857" i="3"/>
  <c r="D858" i="6"/>
  <c r="C858" i="3"/>
  <c r="D859" i="6"/>
  <c r="C859" i="3"/>
  <c r="D860" i="6"/>
  <c r="C860" i="3"/>
  <c r="D861" i="6"/>
  <c r="C861" i="3"/>
  <c r="D862" i="6"/>
  <c r="C862" i="3"/>
  <c r="D863" i="6"/>
  <c r="C863" i="3"/>
  <c r="D864" i="6"/>
  <c r="C864" i="3"/>
  <c r="D865" i="6"/>
  <c r="C865" i="3"/>
  <c r="D866" i="6"/>
  <c r="C866" i="3"/>
  <c r="D867" i="6"/>
  <c r="C867" i="3"/>
  <c r="D868" i="6"/>
  <c r="C868" i="3"/>
  <c r="D869" i="6"/>
  <c r="C869" i="3"/>
  <c r="D870" i="6"/>
  <c r="C870" i="3"/>
  <c r="D871" i="6"/>
  <c r="C871" i="3"/>
  <c r="D872" i="6"/>
  <c r="C872" i="3"/>
  <c r="D873" i="6"/>
  <c r="C873" i="3"/>
  <c r="D874" i="6"/>
  <c r="C874" i="3"/>
  <c r="D875" i="6"/>
  <c r="C875" i="3"/>
  <c r="D876" i="6"/>
  <c r="C876" i="3"/>
  <c r="D877" i="6"/>
  <c r="C877" i="3"/>
  <c r="D878" i="6"/>
  <c r="C878" i="3"/>
  <c r="D879" i="6"/>
  <c r="C879" i="3"/>
  <c r="D880" i="6"/>
  <c r="C880" i="3"/>
  <c r="D881" i="6"/>
  <c r="C881" i="3"/>
  <c r="D882" i="6"/>
  <c r="C882" i="3"/>
  <c r="D883" i="6"/>
  <c r="C883" i="3"/>
  <c r="D884" i="6"/>
  <c r="C884" i="3"/>
  <c r="D885" i="6"/>
  <c r="C885" i="3"/>
  <c r="D886" i="6"/>
  <c r="C886" i="3"/>
  <c r="D887" i="6"/>
  <c r="C887" i="3"/>
  <c r="D888" i="6"/>
  <c r="C888" i="3"/>
  <c r="D889" i="6"/>
  <c r="C889" i="3"/>
  <c r="D890" i="6"/>
  <c r="C890" i="3"/>
  <c r="D891" i="6"/>
  <c r="C891" i="3"/>
  <c r="D892" i="6"/>
  <c r="C892" i="3"/>
  <c r="D893" i="6"/>
  <c r="C893" i="3"/>
  <c r="D894" i="6"/>
  <c r="C894" i="3"/>
  <c r="D895" i="6"/>
  <c r="C895" i="3"/>
  <c r="D896" i="6"/>
  <c r="C896" i="3"/>
  <c r="D897" i="6"/>
  <c r="C897" i="3"/>
  <c r="D898" i="6"/>
  <c r="C898" i="3"/>
  <c r="D899" i="6"/>
  <c r="C899" i="3"/>
  <c r="D900" i="6"/>
  <c r="C900" i="3"/>
  <c r="D901" i="6"/>
  <c r="C901" i="3"/>
  <c r="D902" i="6"/>
  <c r="C902" i="3"/>
  <c r="D903" i="6"/>
  <c r="C903" i="3"/>
  <c r="D904" i="6"/>
  <c r="C904" i="3"/>
  <c r="D905" i="6"/>
  <c r="C905" i="3"/>
  <c r="D906" i="6"/>
  <c r="C906" i="3"/>
  <c r="D907" i="6"/>
  <c r="C907" i="3"/>
  <c r="D908" i="6"/>
  <c r="C908" i="3"/>
  <c r="D909" i="6"/>
  <c r="C909" i="3"/>
  <c r="D910" i="6"/>
  <c r="C910" i="3"/>
  <c r="D911" i="6"/>
  <c r="C911" i="3"/>
  <c r="D912" i="6"/>
  <c r="C912" i="3"/>
  <c r="D913" i="6"/>
  <c r="C913" i="3"/>
  <c r="D914" i="6"/>
  <c r="C914" i="3"/>
  <c r="D915" i="6"/>
  <c r="C915" i="3"/>
  <c r="D916" i="6"/>
  <c r="C916" i="3"/>
  <c r="D917" i="6"/>
  <c r="C917" i="3"/>
  <c r="D918" i="6"/>
  <c r="C918" i="3"/>
  <c r="D919" i="6"/>
  <c r="C919" i="3"/>
  <c r="D920" i="6"/>
  <c r="C920" i="3"/>
  <c r="D921" i="6"/>
  <c r="C921" i="3"/>
  <c r="D922" i="6"/>
  <c r="C922" i="3"/>
  <c r="D923" i="6"/>
  <c r="C923" i="3"/>
  <c r="D924" i="6"/>
  <c r="C924" i="3"/>
  <c r="D925" i="6"/>
  <c r="C925" i="3"/>
  <c r="D926" i="6"/>
  <c r="C926" i="3"/>
  <c r="D927" i="6"/>
  <c r="C927" i="3"/>
  <c r="D928" i="6"/>
  <c r="C928" i="3"/>
  <c r="D929" i="6"/>
  <c r="C929" i="3"/>
  <c r="D930" i="6"/>
  <c r="C930" i="3"/>
  <c r="D931" i="6"/>
  <c r="C931" i="3"/>
  <c r="D932" i="6"/>
  <c r="C932" i="3"/>
  <c r="D933" i="6"/>
  <c r="C933" i="3"/>
  <c r="D934" i="6"/>
  <c r="C934" i="3"/>
  <c r="D935" i="6"/>
  <c r="C935" i="3"/>
  <c r="D936" i="6"/>
  <c r="C936" i="3"/>
  <c r="D937" i="6"/>
  <c r="C937" i="3"/>
  <c r="D938" i="6"/>
  <c r="C938" i="3"/>
  <c r="D939" i="6"/>
  <c r="C939" i="3"/>
  <c r="D940" i="6"/>
  <c r="C940" i="3"/>
  <c r="D941" i="6"/>
  <c r="C941" i="3"/>
  <c r="D942" i="6"/>
  <c r="C942" i="3"/>
  <c r="D943" i="6"/>
  <c r="C943" i="3"/>
  <c r="D944" i="6"/>
  <c r="C944" i="3"/>
  <c r="D945" i="6"/>
  <c r="C945" i="3"/>
  <c r="D946" i="6"/>
  <c r="C946" i="3"/>
  <c r="D947" i="6"/>
  <c r="C947" i="3"/>
  <c r="D948" i="6"/>
  <c r="C948" i="3"/>
  <c r="D949" i="6"/>
  <c r="C949" i="3"/>
  <c r="D950" i="6"/>
  <c r="C950" i="3"/>
  <c r="D951" i="6"/>
  <c r="C951" i="3"/>
  <c r="D952" i="6"/>
  <c r="C952" i="3"/>
  <c r="D953" i="6"/>
  <c r="C953" i="3"/>
  <c r="D954" i="6"/>
  <c r="C954" i="3"/>
  <c r="D955" i="6"/>
  <c r="C955" i="3"/>
  <c r="D956" i="6"/>
  <c r="C956" i="3"/>
  <c r="D957" i="6"/>
  <c r="C957" i="3"/>
  <c r="D958" i="6"/>
  <c r="C958" i="3"/>
  <c r="D959" i="6"/>
  <c r="C959" i="3"/>
  <c r="D960" i="6"/>
  <c r="C960" i="3"/>
  <c r="D961" i="6"/>
  <c r="C961" i="3"/>
  <c r="D962" i="6"/>
  <c r="C962" i="3"/>
  <c r="D963" i="6"/>
  <c r="C963" i="3"/>
  <c r="D964" i="6"/>
  <c r="C964" i="3"/>
  <c r="D965" i="6"/>
  <c r="C965" i="3"/>
  <c r="D966" i="6"/>
  <c r="C966" i="3"/>
  <c r="D967" i="6"/>
  <c r="C967" i="3"/>
  <c r="D968" i="6"/>
  <c r="C968" i="3"/>
  <c r="D969" i="6"/>
  <c r="C969" i="3"/>
  <c r="D970" i="6"/>
  <c r="C970" i="3"/>
  <c r="D971" i="6"/>
  <c r="C971" i="3"/>
  <c r="D972" i="6"/>
  <c r="C972" i="3"/>
  <c r="D973" i="6"/>
  <c r="C973" i="3"/>
  <c r="D974" i="6"/>
  <c r="C974" i="3"/>
  <c r="D975" i="6"/>
  <c r="C975" i="3"/>
  <c r="D976" i="6"/>
  <c r="C976" i="3"/>
  <c r="D977" i="6"/>
  <c r="C977" i="3"/>
  <c r="D978" i="6"/>
  <c r="C978" i="3"/>
  <c r="D979" i="6"/>
  <c r="C979" i="3"/>
  <c r="D980" i="6"/>
  <c r="C980" i="3"/>
  <c r="D981" i="6"/>
  <c r="C981" i="3"/>
  <c r="D982" i="6"/>
  <c r="C982" i="3"/>
  <c r="D983" i="6"/>
  <c r="C983" i="3"/>
  <c r="D984" i="6"/>
  <c r="C984" i="3"/>
  <c r="D985" i="6"/>
  <c r="C985" i="3"/>
  <c r="D986" i="6"/>
  <c r="C986" i="3"/>
  <c r="D987" i="6"/>
  <c r="C987" i="3"/>
  <c r="D988" i="6"/>
  <c r="C988" i="3"/>
  <c r="D989" i="6"/>
  <c r="C989" i="3"/>
  <c r="D990" i="6"/>
  <c r="C990" i="3"/>
  <c r="D991" i="6"/>
  <c r="C991" i="3"/>
  <c r="D992" i="6"/>
  <c r="C992" i="3"/>
  <c r="D993" i="6"/>
  <c r="C993" i="3"/>
  <c r="D994" i="6"/>
  <c r="C994" i="3"/>
  <c r="D995" i="6"/>
  <c r="C995" i="3"/>
  <c r="D996" i="6"/>
  <c r="C996" i="3"/>
  <c r="D997" i="6"/>
  <c r="C997" i="3"/>
  <c r="D998" i="6"/>
  <c r="C998" i="3"/>
  <c r="D999" i="6"/>
  <c r="C999" i="3"/>
  <c r="D1000" i="6"/>
  <c r="C1000" i="3"/>
  <c r="D1001" i="6"/>
  <c r="C1001" i="3"/>
  <c r="E2" i="6"/>
  <c r="F2" i="6"/>
  <c r="D2" i="3"/>
  <c r="E3" i="6"/>
  <c r="F3" i="6"/>
  <c r="D3" i="3"/>
  <c r="E4" i="6"/>
  <c r="F4" i="6"/>
  <c r="D4" i="3"/>
  <c r="E5" i="6"/>
  <c r="F5" i="6"/>
  <c r="D5" i="3"/>
  <c r="E6" i="6"/>
  <c r="F6" i="6"/>
  <c r="D6" i="3"/>
  <c r="E7" i="6"/>
  <c r="F7" i="6"/>
  <c r="D7" i="3"/>
  <c r="E8" i="6"/>
  <c r="F8" i="6"/>
  <c r="D8" i="3"/>
  <c r="E9" i="6"/>
  <c r="F9" i="6"/>
  <c r="D9" i="3"/>
  <c r="E10" i="6"/>
  <c r="F10" i="6"/>
  <c r="D10" i="3"/>
  <c r="E11" i="6"/>
  <c r="F11" i="6"/>
  <c r="D11" i="3"/>
  <c r="E12" i="6"/>
  <c r="F12" i="6"/>
  <c r="D12" i="3"/>
  <c r="E13" i="6"/>
  <c r="F13" i="6"/>
  <c r="D13" i="3"/>
  <c r="E14" i="6"/>
  <c r="F14" i="6"/>
  <c r="D14" i="3"/>
  <c r="E15" i="6"/>
  <c r="F15" i="6"/>
  <c r="D15" i="3"/>
  <c r="E16" i="6"/>
  <c r="F16" i="6"/>
  <c r="D16" i="3"/>
  <c r="E17" i="6"/>
  <c r="F17" i="6"/>
  <c r="D17" i="3"/>
  <c r="E18" i="6"/>
  <c r="F18" i="6"/>
  <c r="D18" i="3"/>
  <c r="E19" i="6"/>
  <c r="F19" i="6"/>
  <c r="D19" i="3"/>
  <c r="E20" i="6"/>
  <c r="F20" i="6"/>
  <c r="D20" i="3"/>
  <c r="E21" i="6"/>
  <c r="F21" i="6"/>
  <c r="D21" i="3"/>
  <c r="E22" i="6"/>
  <c r="F22" i="6"/>
  <c r="D22" i="3"/>
  <c r="E23" i="6"/>
  <c r="F23" i="6"/>
  <c r="D23" i="3"/>
  <c r="E24" i="6"/>
  <c r="F24" i="6"/>
  <c r="D24" i="3"/>
  <c r="E25" i="6"/>
  <c r="F25" i="6"/>
  <c r="D25" i="3"/>
  <c r="E26" i="6"/>
  <c r="F26" i="6"/>
  <c r="D26" i="3"/>
  <c r="E27" i="6"/>
  <c r="F27" i="6"/>
  <c r="D27" i="3"/>
  <c r="E28" i="6"/>
  <c r="F28" i="6"/>
  <c r="D28" i="3"/>
  <c r="E29" i="6"/>
  <c r="F29" i="6"/>
  <c r="D29" i="3"/>
  <c r="E30" i="6"/>
  <c r="F30" i="6"/>
  <c r="D30" i="3"/>
  <c r="E31" i="6"/>
  <c r="F31" i="6"/>
  <c r="D31" i="3"/>
  <c r="E32" i="6"/>
  <c r="F32" i="6"/>
  <c r="D32" i="3"/>
  <c r="E33" i="6"/>
  <c r="F33" i="6"/>
  <c r="D33" i="3"/>
  <c r="E34" i="6"/>
  <c r="F34" i="6"/>
  <c r="D34" i="3"/>
  <c r="E35" i="6"/>
  <c r="F35" i="6"/>
  <c r="D35" i="3"/>
  <c r="E36" i="6"/>
  <c r="F36" i="6"/>
  <c r="D36" i="3"/>
  <c r="E37" i="6"/>
  <c r="F37" i="6"/>
  <c r="D37" i="3"/>
  <c r="E38" i="6"/>
  <c r="F38" i="6"/>
  <c r="D38" i="3"/>
  <c r="E39" i="6"/>
  <c r="F39" i="6"/>
  <c r="D39" i="3"/>
  <c r="E40" i="6"/>
  <c r="F40" i="6"/>
  <c r="D40" i="3"/>
  <c r="E41" i="6"/>
  <c r="F41" i="6"/>
  <c r="D41" i="3"/>
  <c r="E42" i="6"/>
  <c r="F42" i="6"/>
  <c r="D42" i="3"/>
  <c r="E43" i="6"/>
  <c r="F43" i="6"/>
  <c r="D43" i="3"/>
  <c r="E44" i="6"/>
  <c r="F44" i="6"/>
  <c r="D44" i="3"/>
  <c r="E45" i="6"/>
  <c r="F45" i="6"/>
  <c r="D45" i="3"/>
  <c r="E46" i="6"/>
  <c r="F46" i="6"/>
  <c r="D46" i="3"/>
  <c r="E47" i="6"/>
  <c r="F47" i="6"/>
  <c r="D47" i="3"/>
  <c r="E48" i="6"/>
  <c r="F48" i="6"/>
  <c r="D48" i="3"/>
  <c r="E49" i="6"/>
  <c r="F49" i="6"/>
  <c r="D49" i="3"/>
  <c r="E50" i="6"/>
  <c r="F50" i="6"/>
  <c r="D50" i="3"/>
  <c r="E51" i="6"/>
  <c r="F51" i="6"/>
  <c r="D51" i="3"/>
  <c r="E52" i="6"/>
  <c r="F52" i="6"/>
  <c r="D52" i="3"/>
  <c r="E53" i="6"/>
  <c r="F53" i="6"/>
  <c r="D53" i="3"/>
  <c r="E54" i="6"/>
  <c r="F54" i="6"/>
  <c r="D54" i="3"/>
  <c r="E55" i="6"/>
  <c r="F55" i="6"/>
  <c r="D55" i="3"/>
  <c r="E56" i="6"/>
  <c r="F56" i="6"/>
  <c r="D56" i="3"/>
  <c r="E57" i="6"/>
  <c r="F57" i="6"/>
  <c r="D57" i="3"/>
  <c r="E58" i="6"/>
  <c r="F58" i="6"/>
  <c r="D58" i="3"/>
  <c r="E59" i="6"/>
  <c r="F59" i="6"/>
  <c r="D59" i="3"/>
  <c r="E60" i="6"/>
  <c r="F60" i="6"/>
  <c r="D60" i="3"/>
  <c r="E61" i="6"/>
  <c r="F61" i="6"/>
  <c r="D61" i="3"/>
  <c r="E62" i="6"/>
  <c r="F62" i="6"/>
  <c r="D62" i="3"/>
  <c r="E63" i="6"/>
  <c r="F63" i="6"/>
  <c r="D63" i="3"/>
  <c r="E64" i="6"/>
  <c r="F64" i="6"/>
  <c r="D64" i="3"/>
  <c r="E65" i="6"/>
  <c r="F65" i="6"/>
  <c r="D65" i="3"/>
  <c r="E66" i="6"/>
  <c r="F66" i="6"/>
  <c r="D66" i="3"/>
  <c r="E67" i="6"/>
  <c r="F67" i="6"/>
  <c r="D67" i="3"/>
  <c r="E68" i="6"/>
  <c r="F68" i="6"/>
  <c r="D68" i="3"/>
  <c r="E69" i="6"/>
  <c r="F69" i="6"/>
  <c r="D69" i="3"/>
  <c r="E70" i="6"/>
  <c r="F70" i="6"/>
  <c r="D70" i="3"/>
  <c r="E71" i="6"/>
  <c r="F71" i="6"/>
  <c r="D71" i="3"/>
  <c r="E72" i="6"/>
  <c r="F72" i="6"/>
  <c r="D72" i="3"/>
  <c r="E73" i="6"/>
  <c r="F73" i="6"/>
  <c r="D73" i="3"/>
  <c r="E74" i="6"/>
  <c r="F74" i="6"/>
  <c r="D74" i="3"/>
  <c r="E75" i="6"/>
  <c r="F75" i="6"/>
  <c r="D75" i="3"/>
  <c r="E76" i="6"/>
  <c r="F76" i="6"/>
  <c r="D76" i="3"/>
  <c r="E77" i="6"/>
  <c r="F77" i="6"/>
  <c r="D77" i="3"/>
  <c r="E78" i="6"/>
  <c r="F78" i="6"/>
  <c r="D78" i="3"/>
  <c r="E79" i="6"/>
  <c r="F79" i="6"/>
  <c r="D79" i="3"/>
  <c r="E80" i="6"/>
  <c r="F80" i="6"/>
  <c r="D80" i="3"/>
  <c r="E81" i="6"/>
  <c r="F81" i="6"/>
  <c r="D81" i="3"/>
  <c r="E82" i="6"/>
  <c r="F82" i="6"/>
  <c r="D82" i="3"/>
  <c r="E83" i="6"/>
  <c r="F83" i="6"/>
  <c r="D83" i="3"/>
  <c r="E84" i="6"/>
  <c r="F84" i="6"/>
  <c r="D84" i="3"/>
  <c r="E85" i="6"/>
  <c r="F85" i="6"/>
  <c r="D85" i="3"/>
  <c r="E86" i="6"/>
  <c r="F86" i="6"/>
  <c r="D86" i="3"/>
  <c r="E87" i="6"/>
  <c r="F87" i="6"/>
  <c r="D87" i="3"/>
  <c r="E88" i="6"/>
  <c r="F88" i="6"/>
  <c r="D88" i="3"/>
  <c r="E89" i="6"/>
  <c r="F89" i="6"/>
  <c r="D89" i="3"/>
  <c r="E90" i="6"/>
  <c r="F90" i="6"/>
  <c r="D90" i="3"/>
  <c r="E91" i="6"/>
  <c r="F91" i="6"/>
  <c r="D91" i="3"/>
  <c r="E92" i="6"/>
  <c r="F92" i="6"/>
  <c r="D92" i="3"/>
  <c r="E93" i="6"/>
  <c r="F93" i="6"/>
  <c r="D93" i="3"/>
  <c r="E94" i="6"/>
  <c r="F94" i="6"/>
  <c r="D94" i="3"/>
  <c r="E95" i="6"/>
  <c r="F95" i="6"/>
  <c r="D95" i="3"/>
  <c r="E96" i="6"/>
  <c r="F96" i="6"/>
  <c r="D96" i="3"/>
  <c r="E97" i="6"/>
  <c r="F97" i="6"/>
  <c r="D97" i="3"/>
  <c r="E98" i="6"/>
  <c r="F98" i="6"/>
  <c r="D98" i="3"/>
  <c r="E99" i="6"/>
  <c r="F99" i="6"/>
  <c r="D99" i="3"/>
  <c r="E100" i="6"/>
  <c r="F100" i="6"/>
  <c r="D100" i="3"/>
  <c r="E101" i="6"/>
  <c r="F101" i="6"/>
  <c r="D101" i="3"/>
  <c r="E102" i="6"/>
  <c r="F102" i="6"/>
  <c r="D102" i="3"/>
  <c r="E103" i="6"/>
  <c r="F103" i="6"/>
  <c r="D103" i="3"/>
  <c r="E104" i="6"/>
  <c r="F104" i="6"/>
  <c r="D104" i="3"/>
  <c r="E105" i="6"/>
  <c r="F105" i="6"/>
  <c r="D105" i="3"/>
  <c r="E106" i="6"/>
  <c r="F106" i="6"/>
  <c r="D106" i="3"/>
  <c r="E107" i="6"/>
  <c r="F107" i="6"/>
  <c r="D107" i="3"/>
  <c r="E108" i="6"/>
  <c r="F108" i="6"/>
  <c r="D108" i="3"/>
  <c r="E109" i="6"/>
  <c r="F109" i="6"/>
  <c r="D109" i="3"/>
  <c r="E110" i="6"/>
  <c r="F110" i="6"/>
  <c r="D110" i="3"/>
  <c r="E111" i="6"/>
  <c r="F111" i="6"/>
  <c r="D111" i="3"/>
  <c r="E112" i="6"/>
  <c r="F112" i="6"/>
  <c r="D112" i="3"/>
  <c r="E113" i="6"/>
  <c r="F113" i="6"/>
  <c r="D113" i="3"/>
  <c r="E114" i="6"/>
  <c r="F114" i="6"/>
  <c r="D114" i="3"/>
  <c r="E115" i="6"/>
  <c r="F115" i="6"/>
  <c r="D115" i="3"/>
  <c r="E116" i="6"/>
  <c r="F116" i="6"/>
  <c r="D116" i="3"/>
  <c r="E117" i="6"/>
  <c r="F117" i="6"/>
  <c r="D117" i="3"/>
  <c r="E118" i="6"/>
  <c r="F118" i="6"/>
  <c r="D118" i="3"/>
  <c r="E119" i="6"/>
  <c r="F119" i="6"/>
  <c r="D119" i="3"/>
  <c r="E120" i="6"/>
  <c r="F120" i="6"/>
  <c r="D120" i="3"/>
  <c r="E121" i="6"/>
  <c r="F121" i="6"/>
  <c r="D121" i="3"/>
  <c r="E122" i="6"/>
  <c r="F122" i="6"/>
  <c r="D122" i="3"/>
  <c r="E123" i="6"/>
  <c r="F123" i="6"/>
  <c r="D123" i="3"/>
  <c r="E124" i="6"/>
  <c r="F124" i="6"/>
  <c r="D124" i="3"/>
  <c r="E125" i="6"/>
  <c r="F125" i="6"/>
  <c r="D125" i="3"/>
  <c r="E126" i="6"/>
  <c r="F126" i="6"/>
  <c r="D126" i="3"/>
  <c r="E127" i="6"/>
  <c r="F127" i="6"/>
  <c r="D127" i="3"/>
  <c r="E128" i="6"/>
  <c r="F128" i="6"/>
  <c r="D128" i="3"/>
  <c r="E129" i="6"/>
  <c r="F129" i="6"/>
  <c r="D129" i="3"/>
  <c r="E130" i="6"/>
  <c r="F130" i="6"/>
  <c r="D130" i="3"/>
  <c r="E131" i="6"/>
  <c r="F131" i="6"/>
  <c r="D131" i="3"/>
  <c r="E132" i="6"/>
  <c r="F132" i="6"/>
  <c r="D132" i="3"/>
  <c r="E133" i="6"/>
  <c r="F133" i="6"/>
  <c r="D133" i="3"/>
  <c r="E134" i="6"/>
  <c r="F134" i="6"/>
  <c r="D134" i="3"/>
  <c r="E135" i="6"/>
  <c r="F135" i="6"/>
  <c r="D135" i="3"/>
  <c r="E136" i="6"/>
  <c r="F136" i="6"/>
  <c r="D136" i="3"/>
  <c r="E137" i="6"/>
  <c r="F137" i="6"/>
  <c r="D137" i="3"/>
  <c r="E138" i="6"/>
  <c r="F138" i="6"/>
  <c r="D138" i="3"/>
  <c r="E139" i="6"/>
  <c r="F139" i="6"/>
  <c r="D139" i="3"/>
  <c r="E140" i="6"/>
  <c r="F140" i="6"/>
  <c r="D140" i="3"/>
  <c r="E141" i="6"/>
  <c r="F141" i="6"/>
  <c r="D141" i="3"/>
  <c r="E142" i="6"/>
  <c r="F142" i="6"/>
  <c r="D142" i="3"/>
  <c r="E143" i="6"/>
  <c r="F143" i="6"/>
  <c r="D143" i="3"/>
  <c r="E144" i="6"/>
  <c r="F144" i="6"/>
  <c r="D144" i="3"/>
  <c r="E145" i="6"/>
  <c r="F145" i="6"/>
  <c r="D145" i="3"/>
  <c r="E146" i="6"/>
  <c r="F146" i="6"/>
  <c r="D146" i="3"/>
  <c r="E147" i="6"/>
  <c r="F147" i="6"/>
  <c r="D147" i="3"/>
  <c r="E148" i="6"/>
  <c r="F148" i="6"/>
  <c r="D148" i="3"/>
  <c r="E149" i="6"/>
  <c r="F149" i="6"/>
  <c r="D149" i="3"/>
  <c r="E150" i="6"/>
  <c r="F150" i="6"/>
  <c r="D150" i="3"/>
  <c r="E151" i="6"/>
  <c r="F151" i="6"/>
  <c r="D151" i="3"/>
  <c r="E152" i="6"/>
  <c r="F152" i="6"/>
  <c r="D152" i="3"/>
  <c r="E153" i="6"/>
  <c r="F153" i="6"/>
  <c r="D153" i="3"/>
  <c r="E154" i="6"/>
  <c r="F154" i="6"/>
  <c r="D154" i="3"/>
  <c r="E155" i="6"/>
  <c r="F155" i="6"/>
  <c r="D155" i="3"/>
  <c r="E156" i="6"/>
  <c r="F156" i="6"/>
  <c r="D156" i="3"/>
  <c r="E157" i="6"/>
  <c r="F157" i="6"/>
  <c r="D157" i="3"/>
  <c r="E158" i="6"/>
  <c r="F158" i="6"/>
  <c r="D158" i="3"/>
  <c r="E159" i="6"/>
  <c r="F159" i="6"/>
  <c r="D159" i="3"/>
  <c r="E160" i="6"/>
  <c r="F160" i="6"/>
  <c r="D160" i="3"/>
  <c r="E161" i="6"/>
  <c r="F161" i="6"/>
  <c r="D161" i="3"/>
  <c r="E162" i="6"/>
  <c r="F162" i="6"/>
  <c r="D162" i="3"/>
  <c r="E163" i="6"/>
  <c r="F163" i="6"/>
  <c r="D163" i="3"/>
  <c r="E164" i="6"/>
  <c r="F164" i="6"/>
  <c r="D164" i="3"/>
  <c r="E165" i="6"/>
  <c r="F165" i="6"/>
  <c r="D165" i="3"/>
  <c r="E166" i="6"/>
  <c r="F166" i="6"/>
  <c r="D166" i="3"/>
  <c r="E167" i="6"/>
  <c r="F167" i="6"/>
  <c r="D167" i="3"/>
  <c r="E168" i="6"/>
  <c r="F168" i="6"/>
  <c r="D168" i="3"/>
  <c r="E169" i="6"/>
  <c r="F169" i="6"/>
  <c r="D169" i="3"/>
  <c r="E170" i="6"/>
  <c r="F170" i="6"/>
  <c r="D170" i="3"/>
  <c r="E171" i="6"/>
  <c r="F171" i="6"/>
  <c r="D171" i="3"/>
  <c r="E172" i="6"/>
  <c r="F172" i="6"/>
  <c r="D172" i="3"/>
  <c r="E173" i="6"/>
  <c r="F173" i="6"/>
  <c r="D173" i="3"/>
  <c r="E174" i="6"/>
  <c r="F174" i="6"/>
  <c r="D174" i="3"/>
  <c r="E175" i="6"/>
  <c r="F175" i="6"/>
  <c r="D175" i="3"/>
  <c r="E176" i="6"/>
  <c r="F176" i="6"/>
  <c r="D176" i="3"/>
  <c r="E177" i="6"/>
  <c r="F177" i="6"/>
  <c r="D177" i="3"/>
  <c r="E178" i="6"/>
  <c r="F178" i="6"/>
  <c r="D178" i="3"/>
  <c r="E179" i="6"/>
  <c r="F179" i="6"/>
  <c r="D179" i="3"/>
  <c r="E180" i="6"/>
  <c r="F180" i="6"/>
  <c r="D180" i="3"/>
  <c r="E181" i="6"/>
  <c r="F181" i="6"/>
  <c r="D181" i="3"/>
  <c r="E182" i="6"/>
  <c r="F182" i="6"/>
  <c r="D182" i="3"/>
  <c r="E183" i="6"/>
  <c r="F183" i="6"/>
  <c r="D183" i="3"/>
  <c r="E184" i="6"/>
  <c r="F184" i="6"/>
  <c r="D184" i="3"/>
  <c r="E185" i="6"/>
  <c r="F185" i="6"/>
  <c r="D185" i="3"/>
  <c r="E186" i="6"/>
  <c r="F186" i="6"/>
  <c r="D186" i="3"/>
  <c r="E187" i="6"/>
  <c r="F187" i="6"/>
  <c r="D187" i="3"/>
  <c r="E188" i="6"/>
  <c r="F188" i="6"/>
  <c r="D188" i="3"/>
  <c r="E189" i="6"/>
  <c r="F189" i="6"/>
  <c r="D189" i="3"/>
  <c r="E190" i="6"/>
  <c r="F190" i="6"/>
  <c r="D190" i="3"/>
  <c r="E191" i="6"/>
  <c r="F191" i="6"/>
  <c r="D191" i="3"/>
  <c r="E192" i="6"/>
  <c r="F192" i="6"/>
  <c r="D192" i="3"/>
  <c r="E193" i="6"/>
  <c r="F193" i="6"/>
  <c r="D193" i="3"/>
  <c r="E194" i="6"/>
  <c r="F194" i="6"/>
  <c r="D194" i="3"/>
  <c r="E195" i="6"/>
  <c r="F195" i="6"/>
  <c r="D195" i="3"/>
  <c r="E196" i="6"/>
  <c r="F196" i="6"/>
  <c r="D196" i="3"/>
  <c r="E197" i="6"/>
  <c r="F197" i="6"/>
  <c r="D197" i="3"/>
  <c r="E198" i="6"/>
  <c r="F198" i="6"/>
  <c r="D198" i="3"/>
  <c r="E199" i="6"/>
  <c r="F199" i="6"/>
  <c r="D199" i="3"/>
  <c r="E200" i="6"/>
  <c r="F200" i="6"/>
  <c r="D200" i="3"/>
  <c r="E201" i="6"/>
  <c r="F201" i="6"/>
  <c r="D201" i="3"/>
  <c r="E202" i="6"/>
  <c r="F202" i="6"/>
  <c r="D202" i="3"/>
  <c r="E203" i="6"/>
  <c r="F203" i="6"/>
  <c r="D203" i="3"/>
  <c r="E204" i="6"/>
  <c r="F204" i="6"/>
  <c r="D204" i="3"/>
  <c r="E205" i="6"/>
  <c r="F205" i="6"/>
  <c r="D205" i="3"/>
  <c r="E206" i="6"/>
  <c r="F206" i="6"/>
  <c r="D206" i="3"/>
  <c r="E207" i="6"/>
  <c r="F207" i="6"/>
  <c r="D207" i="3"/>
  <c r="E208" i="6"/>
  <c r="F208" i="6"/>
  <c r="D208" i="3"/>
  <c r="E209" i="6"/>
  <c r="F209" i="6"/>
  <c r="D209" i="3"/>
  <c r="E210" i="6"/>
  <c r="F210" i="6"/>
  <c r="D210" i="3"/>
  <c r="E211" i="6"/>
  <c r="F211" i="6"/>
  <c r="D211" i="3"/>
  <c r="E212" i="6"/>
  <c r="F212" i="6"/>
  <c r="D212" i="3"/>
  <c r="E213" i="6"/>
  <c r="F213" i="6"/>
  <c r="D213" i="3"/>
  <c r="E214" i="6"/>
  <c r="F214" i="6"/>
  <c r="D214" i="3"/>
  <c r="E215" i="6"/>
  <c r="F215" i="6"/>
  <c r="D215" i="3"/>
  <c r="E216" i="6"/>
  <c r="F216" i="6"/>
  <c r="D216" i="3"/>
  <c r="E217" i="6"/>
  <c r="F217" i="6"/>
  <c r="D217" i="3"/>
  <c r="E218" i="6"/>
  <c r="F218" i="6"/>
  <c r="D218" i="3"/>
  <c r="E219" i="6"/>
  <c r="F219" i="6"/>
  <c r="D219" i="3"/>
  <c r="E220" i="6"/>
  <c r="F220" i="6"/>
  <c r="D220" i="3"/>
  <c r="E221" i="6"/>
  <c r="F221" i="6"/>
  <c r="D221" i="3"/>
  <c r="E222" i="6"/>
  <c r="F222" i="6"/>
  <c r="D222" i="3"/>
  <c r="E223" i="6"/>
  <c r="F223" i="6"/>
  <c r="D223" i="3"/>
  <c r="E224" i="6"/>
  <c r="F224" i="6"/>
  <c r="D224" i="3"/>
  <c r="E225" i="6"/>
  <c r="F225" i="6"/>
  <c r="D225" i="3"/>
  <c r="E226" i="6"/>
  <c r="F226" i="6"/>
  <c r="D226" i="3"/>
  <c r="E227" i="6"/>
  <c r="F227" i="6"/>
  <c r="D227" i="3"/>
  <c r="E228" i="6"/>
  <c r="F228" i="6"/>
  <c r="D228" i="3"/>
  <c r="E229" i="6"/>
  <c r="F229" i="6"/>
  <c r="D229" i="3"/>
  <c r="E230" i="6"/>
  <c r="F230" i="6"/>
  <c r="D230" i="3"/>
  <c r="E231" i="6"/>
  <c r="F231" i="6"/>
  <c r="D231" i="3"/>
  <c r="E232" i="6"/>
  <c r="F232" i="6"/>
  <c r="D232" i="3"/>
  <c r="E233" i="6"/>
  <c r="F233" i="6"/>
  <c r="D233" i="3"/>
  <c r="E234" i="6"/>
  <c r="F234" i="6"/>
  <c r="D234" i="3"/>
  <c r="E235" i="6"/>
  <c r="F235" i="6"/>
  <c r="D235" i="3"/>
  <c r="E236" i="6"/>
  <c r="F236" i="6"/>
  <c r="D236" i="3"/>
  <c r="E237" i="6"/>
  <c r="F237" i="6"/>
  <c r="D237" i="3"/>
  <c r="E238" i="6"/>
  <c r="F238" i="6"/>
  <c r="D238" i="3"/>
  <c r="E239" i="6"/>
  <c r="F239" i="6"/>
  <c r="D239" i="3"/>
  <c r="E240" i="6"/>
  <c r="F240" i="6"/>
  <c r="D240" i="3"/>
  <c r="E241" i="6"/>
  <c r="F241" i="6"/>
  <c r="D241" i="3"/>
  <c r="E242" i="6"/>
  <c r="F242" i="6"/>
  <c r="D242" i="3"/>
  <c r="E243" i="6"/>
  <c r="F243" i="6"/>
  <c r="D243" i="3"/>
  <c r="E244" i="6"/>
  <c r="F244" i="6"/>
  <c r="D244" i="3"/>
  <c r="E245" i="6"/>
  <c r="F245" i="6"/>
  <c r="D245" i="3"/>
  <c r="E246" i="6"/>
  <c r="F246" i="6"/>
  <c r="D246" i="3"/>
  <c r="E247" i="6"/>
  <c r="F247" i="6"/>
  <c r="D247" i="3"/>
  <c r="E248" i="6"/>
  <c r="F248" i="6"/>
  <c r="D248" i="3"/>
  <c r="E249" i="6"/>
  <c r="F249" i="6"/>
  <c r="D249" i="3"/>
  <c r="E250" i="6"/>
  <c r="F250" i="6"/>
  <c r="D250" i="3"/>
  <c r="E251" i="6"/>
  <c r="F251" i="6"/>
  <c r="D251" i="3"/>
  <c r="E252" i="6"/>
  <c r="F252" i="6"/>
  <c r="D252" i="3"/>
  <c r="E253" i="6"/>
  <c r="F253" i="6"/>
  <c r="D253" i="3"/>
  <c r="E254" i="6"/>
  <c r="F254" i="6"/>
  <c r="D254" i="3"/>
  <c r="E255" i="6"/>
  <c r="F255" i="6"/>
  <c r="D255" i="3"/>
  <c r="E256" i="6"/>
  <c r="F256" i="6"/>
  <c r="D256" i="3"/>
  <c r="E257" i="6"/>
  <c r="F257" i="6"/>
  <c r="D257" i="3"/>
  <c r="E258" i="6"/>
  <c r="F258" i="6"/>
  <c r="D258" i="3"/>
  <c r="E259" i="6"/>
  <c r="F259" i="6"/>
  <c r="D259" i="3"/>
  <c r="E260" i="6"/>
  <c r="F260" i="6"/>
  <c r="D260" i="3"/>
  <c r="E261" i="6"/>
  <c r="F261" i="6"/>
  <c r="D261" i="3"/>
  <c r="E262" i="6"/>
  <c r="F262" i="6"/>
  <c r="D262" i="3"/>
  <c r="E263" i="6"/>
  <c r="F263" i="6"/>
  <c r="D263" i="3"/>
  <c r="E264" i="6"/>
  <c r="F264" i="6"/>
  <c r="D264" i="3"/>
  <c r="E265" i="6"/>
  <c r="F265" i="6"/>
  <c r="D265" i="3"/>
  <c r="E266" i="6"/>
  <c r="F266" i="6"/>
  <c r="D266" i="3"/>
  <c r="E267" i="6"/>
  <c r="F267" i="6"/>
  <c r="D267" i="3"/>
  <c r="E268" i="6"/>
  <c r="F268" i="6"/>
  <c r="D268" i="3"/>
  <c r="E269" i="6"/>
  <c r="F269" i="6"/>
  <c r="D269" i="3"/>
  <c r="E270" i="6"/>
  <c r="F270" i="6"/>
  <c r="D270" i="3"/>
  <c r="E271" i="6"/>
  <c r="F271" i="6"/>
  <c r="D271" i="3"/>
  <c r="E272" i="6"/>
  <c r="F272" i="6"/>
  <c r="D272" i="3"/>
  <c r="E273" i="6"/>
  <c r="F273" i="6"/>
  <c r="D273" i="3"/>
  <c r="E274" i="6"/>
  <c r="F274" i="6"/>
  <c r="D274" i="3"/>
  <c r="E275" i="6"/>
  <c r="F275" i="6"/>
  <c r="D275" i="3"/>
  <c r="E276" i="6"/>
  <c r="F276" i="6"/>
  <c r="D276" i="3"/>
  <c r="E277" i="6"/>
  <c r="F277" i="6"/>
  <c r="D277" i="3"/>
  <c r="E278" i="6"/>
  <c r="F278" i="6"/>
  <c r="D278" i="3"/>
  <c r="E279" i="6"/>
  <c r="F279" i="6"/>
  <c r="D279" i="3"/>
  <c r="E280" i="6"/>
  <c r="F280" i="6"/>
  <c r="D280" i="3"/>
  <c r="E281" i="6"/>
  <c r="F281" i="6"/>
  <c r="D281" i="3"/>
  <c r="E282" i="6"/>
  <c r="F282" i="6"/>
  <c r="D282" i="3"/>
  <c r="E283" i="6"/>
  <c r="F283" i="6"/>
  <c r="D283" i="3"/>
  <c r="E284" i="6"/>
  <c r="F284" i="6"/>
  <c r="D284" i="3"/>
  <c r="E285" i="6"/>
  <c r="F285" i="6"/>
  <c r="D285" i="3"/>
  <c r="E286" i="6"/>
  <c r="F286" i="6"/>
  <c r="D286" i="3"/>
  <c r="E287" i="6"/>
  <c r="F287" i="6"/>
  <c r="D287" i="3"/>
  <c r="E288" i="6"/>
  <c r="F288" i="6"/>
  <c r="D288" i="3"/>
  <c r="E289" i="6"/>
  <c r="F289" i="6"/>
  <c r="D289" i="3"/>
  <c r="E290" i="6"/>
  <c r="F290" i="6"/>
  <c r="D290" i="3"/>
  <c r="E291" i="6"/>
  <c r="F291" i="6"/>
  <c r="D291" i="3"/>
  <c r="E292" i="6"/>
  <c r="F292" i="6"/>
  <c r="D292" i="3"/>
  <c r="E293" i="6"/>
  <c r="F293" i="6"/>
  <c r="D293" i="3"/>
  <c r="E294" i="6"/>
  <c r="F294" i="6"/>
  <c r="D294" i="3"/>
  <c r="E295" i="6"/>
  <c r="F295" i="6"/>
  <c r="D295" i="3"/>
  <c r="E296" i="6"/>
  <c r="F296" i="6"/>
  <c r="D296" i="3"/>
  <c r="E297" i="6"/>
  <c r="F297" i="6"/>
  <c r="D297" i="3"/>
  <c r="E298" i="6"/>
  <c r="F298" i="6"/>
  <c r="D298" i="3"/>
  <c r="E299" i="6"/>
  <c r="F299" i="6"/>
  <c r="D299" i="3"/>
  <c r="E300" i="6"/>
  <c r="F300" i="6"/>
  <c r="D300" i="3"/>
  <c r="E301" i="6"/>
  <c r="F301" i="6"/>
  <c r="D301" i="3"/>
  <c r="E302" i="6"/>
  <c r="F302" i="6"/>
  <c r="D302" i="3"/>
  <c r="E303" i="6"/>
  <c r="F303" i="6"/>
  <c r="D303" i="3"/>
  <c r="E304" i="6"/>
  <c r="F304" i="6"/>
  <c r="D304" i="3"/>
  <c r="E305" i="6"/>
  <c r="F305" i="6"/>
  <c r="D305" i="3"/>
  <c r="E306" i="6"/>
  <c r="F306" i="6"/>
  <c r="D306" i="3"/>
  <c r="E307" i="6"/>
  <c r="F307" i="6"/>
  <c r="D307" i="3"/>
  <c r="E308" i="6"/>
  <c r="F308" i="6"/>
  <c r="D308" i="3"/>
  <c r="E309" i="6"/>
  <c r="F309" i="6"/>
  <c r="D309" i="3"/>
  <c r="E310" i="6"/>
  <c r="F310" i="6"/>
  <c r="D310" i="3"/>
  <c r="E311" i="6"/>
  <c r="F311" i="6"/>
  <c r="D311" i="3"/>
  <c r="E312" i="6"/>
  <c r="F312" i="6"/>
  <c r="D312" i="3"/>
  <c r="E313" i="6"/>
  <c r="F313" i="6"/>
  <c r="D313" i="3"/>
  <c r="E314" i="6"/>
  <c r="F314" i="6"/>
  <c r="D314" i="3"/>
  <c r="E315" i="6"/>
  <c r="F315" i="6"/>
  <c r="D315" i="3"/>
  <c r="E316" i="6"/>
  <c r="F316" i="6"/>
  <c r="D316" i="3"/>
  <c r="E317" i="6"/>
  <c r="F317" i="6"/>
  <c r="D317" i="3"/>
  <c r="E318" i="6"/>
  <c r="F318" i="6"/>
  <c r="D318" i="3"/>
  <c r="E319" i="6"/>
  <c r="F319" i="6"/>
  <c r="D319" i="3"/>
  <c r="E320" i="6"/>
  <c r="F320" i="6"/>
  <c r="D320" i="3"/>
  <c r="E321" i="6"/>
  <c r="F321" i="6"/>
  <c r="D321" i="3"/>
  <c r="E322" i="6"/>
  <c r="F322" i="6"/>
  <c r="D322" i="3"/>
  <c r="E323" i="6"/>
  <c r="F323" i="6"/>
  <c r="D323" i="3"/>
  <c r="E324" i="6"/>
  <c r="F324" i="6"/>
  <c r="D324" i="3"/>
  <c r="E325" i="6"/>
  <c r="F325" i="6"/>
  <c r="D325" i="3"/>
  <c r="E326" i="6"/>
  <c r="F326" i="6"/>
  <c r="D326" i="3"/>
  <c r="E327" i="6"/>
  <c r="F327" i="6"/>
  <c r="D327" i="3"/>
  <c r="E328" i="6"/>
  <c r="F328" i="6"/>
  <c r="D328" i="3"/>
  <c r="E329" i="6"/>
  <c r="F329" i="6"/>
  <c r="D329" i="3"/>
  <c r="E330" i="6"/>
  <c r="F330" i="6"/>
  <c r="D330" i="3"/>
  <c r="E331" i="6"/>
  <c r="F331" i="6"/>
  <c r="D331" i="3"/>
  <c r="E332" i="6"/>
  <c r="F332" i="6"/>
  <c r="D332" i="3"/>
  <c r="E333" i="6"/>
  <c r="F333" i="6"/>
  <c r="D333" i="3"/>
  <c r="E334" i="6"/>
  <c r="F334" i="6"/>
  <c r="D334" i="3"/>
  <c r="E335" i="6"/>
  <c r="F335" i="6"/>
  <c r="D335" i="3"/>
  <c r="E336" i="6"/>
  <c r="F336" i="6"/>
  <c r="D336" i="3"/>
  <c r="E337" i="6"/>
  <c r="F337" i="6"/>
  <c r="D337" i="3"/>
  <c r="E338" i="6"/>
  <c r="F338" i="6"/>
  <c r="D338" i="3"/>
  <c r="E339" i="6"/>
  <c r="F339" i="6"/>
  <c r="D339" i="3"/>
  <c r="E340" i="6"/>
  <c r="F340" i="6"/>
  <c r="D340" i="3"/>
  <c r="E341" i="6"/>
  <c r="F341" i="6"/>
  <c r="D341" i="3"/>
  <c r="E342" i="6"/>
  <c r="F342" i="6"/>
  <c r="D342" i="3"/>
  <c r="E343" i="6"/>
  <c r="F343" i="6"/>
  <c r="D343" i="3"/>
  <c r="E344" i="6"/>
  <c r="F344" i="6"/>
  <c r="D344" i="3"/>
  <c r="E345" i="6"/>
  <c r="F345" i="6"/>
  <c r="D345" i="3"/>
  <c r="E346" i="6"/>
  <c r="F346" i="6"/>
  <c r="D346" i="3"/>
  <c r="E347" i="6"/>
  <c r="F347" i="6"/>
  <c r="D347" i="3"/>
  <c r="E348" i="6"/>
  <c r="F348" i="6"/>
  <c r="D348" i="3"/>
  <c r="E349" i="6"/>
  <c r="F349" i="6"/>
  <c r="D349" i="3"/>
  <c r="E350" i="6"/>
  <c r="F350" i="6"/>
  <c r="D350" i="3"/>
  <c r="E351" i="6"/>
  <c r="F351" i="6"/>
  <c r="D351" i="3"/>
  <c r="E352" i="6"/>
  <c r="F352" i="6"/>
  <c r="D352" i="3"/>
  <c r="E353" i="6"/>
  <c r="F353" i="6"/>
  <c r="D353" i="3"/>
  <c r="E354" i="6"/>
  <c r="F354" i="6"/>
  <c r="D354" i="3"/>
  <c r="E355" i="6"/>
  <c r="F355" i="6"/>
  <c r="D355" i="3"/>
  <c r="E356" i="6"/>
  <c r="F356" i="6"/>
  <c r="D356" i="3"/>
  <c r="E357" i="6"/>
  <c r="F357" i="6"/>
  <c r="D357" i="3"/>
  <c r="E358" i="6"/>
  <c r="F358" i="6"/>
  <c r="D358" i="3"/>
  <c r="E359" i="6"/>
  <c r="F359" i="6"/>
  <c r="D359" i="3"/>
  <c r="E360" i="6"/>
  <c r="F360" i="6"/>
  <c r="D360" i="3"/>
  <c r="E361" i="6"/>
  <c r="F361" i="6"/>
  <c r="D361" i="3"/>
  <c r="E362" i="6"/>
  <c r="F362" i="6"/>
  <c r="D362" i="3"/>
  <c r="E363" i="6"/>
  <c r="F363" i="6"/>
  <c r="D363" i="3"/>
  <c r="E364" i="6"/>
  <c r="F364" i="6"/>
  <c r="D364" i="3"/>
  <c r="E365" i="6"/>
  <c r="F365" i="6"/>
  <c r="D365" i="3"/>
  <c r="E366" i="6"/>
  <c r="F366" i="6"/>
  <c r="D366" i="3"/>
  <c r="E367" i="6"/>
  <c r="F367" i="6"/>
  <c r="D367" i="3"/>
  <c r="E368" i="6"/>
  <c r="F368" i="6"/>
  <c r="D368" i="3"/>
  <c r="E369" i="6"/>
  <c r="F369" i="6"/>
  <c r="D369" i="3"/>
  <c r="E370" i="6"/>
  <c r="F370" i="6"/>
  <c r="D370" i="3"/>
  <c r="E371" i="6"/>
  <c r="F371" i="6"/>
  <c r="D371" i="3"/>
  <c r="E372" i="6"/>
  <c r="F372" i="6"/>
  <c r="D372" i="3"/>
  <c r="E373" i="6"/>
  <c r="F373" i="6"/>
  <c r="D373" i="3"/>
  <c r="E374" i="6"/>
  <c r="F374" i="6"/>
  <c r="D374" i="3"/>
  <c r="E375" i="6"/>
  <c r="F375" i="6"/>
  <c r="D375" i="3"/>
  <c r="E376" i="6"/>
  <c r="F376" i="6"/>
  <c r="D376" i="3"/>
  <c r="E377" i="6"/>
  <c r="F377" i="6"/>
  <c r="D377" i="3"/>
  <c r="E378" i="6"/>
  <c r="F378" i="6"/>
  <c r="D378" i="3"/>
  <c r="E379" i="6"/>
  <c r="F379" i="6"/>
  <c r="D379" i="3"/>
  <c r="E380" i="6"/>
  <c r="F380" i="6"/>
  <c r="D380" i="3"/>
  <c r="E381" i="6"/>
  <c r="F381" i="6"/>
  <c r="D381" i="3"/>
  <c r="E382" i="6"/>
  <c r="F382" i="6"/>
  <c r="D382" i="3"/>
  <c r="E383" i="6"/>
  <c r="F383" i="6"/>
  <c r="D383" i="3"/>
  <c r="E384" i="6"/>
  <c r="F384" i="6"/>
  <c r="D384" i="3"/>
  <c r="E385" i="6"/>
  <c r="F385" i="6"/>
  <c r="D385" i="3"/>
  <c r="E386" i="6"/>
  <c r="F386" i="6"/>
  <c r="D386" i="3"/>
  <c r="E387" i="6"/>
  <c r="F387" i="6"/>
  <c r="D387" i="3"/>
  <c r="E388" i="6"/>
  <c r="F388" i="6"/>
  <c r="D388" i="3"/>
  <c r="E389" i="6"/>
  <c r="F389" i="6"/>
  <c r="D389" i="3"/>
  <c r="E390" i="6"/>
  <c r="F390" i="6"/>
  <c r="D390" i="3"/>
  <c r="E391" i="6"/>
  <c r="F391" i="6"/>
  <c r="D391" i="3"/>
  <c r="E392" i="6"/>
  <c r="F392" i="6"/>
  <c r="D392" i="3"/>
  <c r="E393" i="6"/>
  <c r="F393" i="6"/>
  <c r="D393" i="3"/>
  <c r="E394" i="6"/>
  <c r="F394" i="6"/>
  <c r="D394" i="3"/>
  <c r="E395" i="6"/>
  <c r="F395" i="6"/>
  <c r="D395" i="3"/>
  <c r="E396" i="6"/>
  <c r="F396" i="6"/>
  <c r="D396" i="3"/>
  <c r="E397" i="6"/>
  <c r="F397" i="6"/>
  <c r="D397" i="3"/>
  <c r="E398" i="6"/>
  <c r="F398" i="6"/>
  <c r="D398" i="3"/>
  <c r="E399" i="6"/>
  <c r="F399" i="6"/>
  <c r="D399" i="3"/>
  <c r="E400" i="6"/>
  <c r="F400" i="6"/>
  <c r="D400" i="3"/>
  <c r="E401" i="6"/>
  <c r="F401" i="6"/>
  <c r="D401" i="3"/>
  <c r="E402" i="6"/>
  <c r="F402" i="6"/>
  <c r="D402" i="3"/>
  <c r="E403" i="6"/>
  <c r="F403" i="6"/>
  <c r="D403" i="3"/>
  <c r="E404" i="6"/>
  <c r="F404" i="6"/>
  <c r="D404" i="3"/>
  <c r="E405" i="6"/>
  <c r="F405" i="6"/>
  <c r="D405" i="3"/>
  <c r="E406" i="6"/>
  <c r="F406" i="6"/>
  <c r="D406" i="3"/>
  <c r="E407" i="6"/>
  <c r="F407" i="6"/>
  <c r="D407" i="3"/>
  <c r="E408" i="6"/>
  <c r="F408" i="6"/>
  <c r="D408" i="3"/>
  <c r="E409" i="6"/>
  <c r="F409" i="6"/>
  <c r="D409" i="3"/>
  <c r="E410" i="6"/>
  <c r="F410" i="6"/>
  <c r="D410" i="3"/>
  <c r="E411" i="6"/>
  <c r="F411" i="6"/>
  <c r="D411" i="3"/>
  <c r="E412" i="6"/>
  <c r="F412" i="6"/>
  <c r="D412" i="3"/>
  <c r="E413" i="6"/>
  <c r="F413" i="6"/>
  <c r="D413" i="3"/>
  <c r="E414" i="6"/>
  <c r="F414" i="6"/>
  <c r="D414" i="3"/>
  <c r="E415" i="6"/>
  <c r="F415" i="6"/>
  <c r="D415" i="3"/>
  <c r="E416" i="6"/>
  <c r="F416" i="6"/>
  <c r="D416" i="3"/>
  <c r="E417" i="6"/>
  <c r="F417" i="6"/>
  <c r="D417" i="3"/>
  <c r="E418" i="6"/>
  <c r="F418" i="6"/>
  <c r="D418" i="3"/>
  <c r="E419" i="6"/>
  <c r="F419" i="6"/>
  <c r="D419" i="3"/>
  <c r="E420" i="6"/>
  <c r="F420" i="6"/>
  <c r="D420" i="3"/>
  <c r="E421" i="6"/>
  <c r="F421" i="6"/>
  <c r="D421" i="3"/>
  <c r="E422" i="6"/>
  <c r="F422" i="6"/>
  <c r="D422" i="3"/>
  <c r="E423" i="6"/>
  <c r="F423" i="6"/>
  <c r="D423" i="3"/>
  <c r="E424" i="6"/>
  <c r="F424" i="6"/>
  <c r="D424" i="3"/>
  <c r="E425" i="6"/>
  <c r="F425" i="6"/>
  <c r="D425" i="3"/>
  <c r="E426" i="6"/>
  <c r="F426" i="6"/>
  <c r="D426" i="3"/>
  <c r="E427" i="6"/>
  <c r="F427" i="6"/>
  <c r="D427" i="3"/>
  <c r="E428" i="6"/>
  <c r="F428" i="6"/>
  <c r="D428" i="3"/>
  <c r="E429" i="6"/>
  <c r="F429" i="6"/>
  <c r="D429" i="3"/>
  <c r="E430" i="6"/>
  <c r="F430" i="6"/>
  <c r="D430" i="3"/>
  <c r="E431" i="6"/>
  <c r="F431" i="6"/>
  <c r="D431" i="3"/>
  <c r="E432" i="6"/>
  <c r="F432" i="6"/>
  <c r="D432" i="3"/>
  <c r="E433" i="6"/>
  <c r="F433" i="6"/>
  <c r="D433" i="3"/>
  <c r="E434" i="6"/>
  <c r="F434" i="6"/>
  <c r="D434" i="3"/>
  <c r="E435" i="6"/>
  <c r="F435" i="6"/>
  <c r="D435" i="3"/>
  <c r="E436" i="6"/>
  <c r="F436" i="6"/>
  <c r="D436" i="3"/>
  <c r="E437" i="6"/>
  <c r="F437" i="6"/>
  <c r="D437" i="3"/>
  <c r="E438" i="6"/>
  <c r="F438" i="6"/>
  <c r="D438" i="3"/>
  <c r="E439" i="6"/>
  <c r="F439" i="6"/>
  <c r="D439" i="3"/>
  <c r="E440" i="6"/>
  <c r="F440" i="6"/>
  <c r="D440" i="3"/>
  <c r="E441" i="6"/>
  <c r="F441" i="6"/>
  <c r="D441" i="3"/>
  <c r="E442" i="6"/>
  <c r="F442" i="6"/>
  <c r="D442" i="3"/>
  <c r="E443" i="6"/>
  <c r="F443" i="6"/>
  <c r="D443" i="3"/>
  <c r="E444" i="6"/>
  <c r="F444" i="6"/>
  <c r="D444" i="3"/>
  <c r="E445" i="6"/>
  <c r="F445" i="6"/>
  <c r="D445" i="3"/>
  <c r="E446" i="6"/>
  <c r="F446" i="6"/>
  <c r="D446" i="3"/>
  <c r="E447" i="6"/>
  <c r="F447" i="6"/>
  <c r="D447" i="3"/>
  <c r="E448" i="6"/>
  <c r="F448" i="6"/>
  <c r="D448" i="3"/>
  <c r="E449" i="6"/>
  <c r="F449" i="6"/>
  <c r="D449" i="3"/>
  <c r="E450" i="6"/>
  <c r="F450" i="6"/>
  <c r="D450" i="3"/>
  <c r="E451" i="6"/>
  <c r="F451" i="6"/>
  <c r="D451" i="3"/>
  <c r="E452" i="6"/>
  <c r="F452" i="6"/>
  <c r="D452" i="3"/>
  <c r="E453" i="6"/>
  <c r="F453" i="6"/>
  <c r="D453" i="3"/>
  <c r="E454" i="6"/>
  <c r="F454" i="6"/>
  <c r="D454" i="3"/>
  <c r="E455" i="6"/>
  <c r="F455" i="6"/>
  <c r="D455" i="3"/>
  <c r="E456" i="6"/>
  <c r="F456" i="6"/>
  <c r="D456" i="3"/>
  <c r="E457" i="6"/>
  <c r="F457" i="6"/>
  <c r="D457" i="3"/>
  <c r="E458" i="6"/>
  <c r="F458" i="6"/>
  <c r="D458" i="3"/>
  <c r="E459" i="6"/>
  <c r="F459" i="6"/>
  <c r="D459" i="3"/>
  <c r="E460" i="6"/>
  <c r="F460" i="6"/>
  <c r="D460" i="3"/>
  <c r="E461" i="6"/>
  <c r="F461" i="6"/>
  <c r="D461" i="3"/>
  <c r="E462" i="6"/>
  <c r="F462" i="6"/>
  <c r="D462" i="3"/>
  <c r="E463" i="6"/>
  <c r="F463" i="6"/>
  <c r="D463" i="3"/>
  <c r="E464" i="6"/>
  <c r="F464" i="6"/>
  <c r="D464" i="3"/>
  <c r="E465" i="6"/>
  <c r="F465" i="6"/>
  <c r="D465" i="3"/>
  <c r="E466" i="6"/>
  <c r="F466" i="6"/>
  <c r="D466" i="3"/>
  <c r="E467" i="6"/>
  <c r="F467" i="6"/>
  <c r="D467" i="3"/>
  <c r="E468" i="6"/>
  <c r="F468" i="6"/>
  <c r="D468" i="3"/>
  <c r="E469" i="6"/>
  <c r="F469" i="6"/>
  <c r="D469" i="3"/>
  <c r="E470" i="6"/>
  <c r="F470" i="6"/>
  <c r="D470" i="3"/>
  <c r="E471" i="6"/>
  <c r="F471" i="6"/>
  <c r="D471" i="3"/>
  <c r="E472" i="6"/>
  <c r="F472" i="6"/>
  <c r="D472" i="3"/>
  <c r="E473" i="6"/>
  <c r="F473" i="6"/>
  <c r="D473" i="3"/>
  <c r="E474" i="6"/>
  <c r="F474" i="6"/>
  <c r="D474" i="3"/>
  <c r="E475" i="6"/>
  <c r="F475" i="6"/>
  <c r="D475" i="3"/>
  <c r="E476" i="6"/>
  <c r="F476" i="6"/>
  <c r="D476" i="3"/>
  <c r="E477" i="6"/>
  <c r="F477" i="6"/>
  <c r="D477" i="3"/>
  <c r="E478" i="6"/>
  <c r="F478" i="6"/>
  <c r="D478" i="3"/>
  <c r="E479" i="6"/>
  <c r="F479" i="6"/>
  <c r="D479" i="3"/>
  <c r="E480" i="6"/>
  <c r="F480" i="6"/>
  <c r="D480" i="3"/>
  <c r="E481" i="6"/>
  <c r="F481" i="6"/>
  <c r="D481" i="3"/>
  <c r="E482" i="6"/>
  <c r="F482" i="6"/>
  <c r="D482" i="3"/>
  <c r="E483" i="6"/>
  <c r="F483" i="6"/>
  <c r="D483" i="3"/>
  <c r="E484" i="6"/>
  <c r="F484" i="6"/>
  <c r="D484" i="3"/>
  <c r="E485" i="6"/>
  <c r="F485" i="6"/>
  <c r="D485" i="3"/>
  <c r="E486" i="6"/>
  <c r="F486" i="6"/>
  <c r="D486" i="3"/>
  <c r="E487" i="6"/>
  <c r="F487" i="6"/>
  <c r="D487" i="3"/>
  <c r="E488" i="6"/>
  <c r="F488" i="6"/>
  <c r="D488" i="3"/>
  <c r="E489" i="6"/>
  <c r="F489" i="6"/>
  <c r="D489" i="3"/>
  <c r="E490" i="6"/>
  <c r="F490" i="6"/>
  <c r="D490" i="3"/>
  <c r="E491" i="6"/>
  <c r="F491" i="6"/>
  <c r="D491" i="3"/>
  <c r="E492" i="6"/>
  <c r="F492" i="6"/>
  <c r="D492" i="3"/>
  <c r="E493" i="6"/>
  <c r="F493" i="6"/>
  <c r="D493" i="3"/>
  <c r="E494" i="6"/>
  <c r="F494" i="6"/>
  <c r="D494" i="3"/>
  <c r="E495" i="6"/>
  <c r="F495" i="6"/>
  <c r="D495" i="3"/>
  <c r="E496" i="6"/>
  <c r="F496" i="6"/>
  <c r="D496" i="3"/>
  <c r="E497" i="6"/>
  <c r="F497" i="6"/>
  <c r="D497" i="3"/>
  <c r="E498" i="6"/>
  <c r="F498" i="6"/>
  <c r="D498" i="3"/>
  <c r="E499" i="6"/>
  <c r="F499" i="6"/>
  <c r="D499" i="3"/>
  <c r="E500" i="6"/>
  <c r="F500" i="6"/>
  <c r="D500" i="3"/>
  <c r="E501" i="6"/>
  <c r="F501" i="6"/>
  <c r="D501" i="3"/>
  <c r="E502" i="6"/>
  <c r="F502" i="6"/>
  <c r="D502" i="3"/>
  <c r="E503" i="6"/>
  <c r="F503" i="6"/>
  <c r="D503" i="3"/>
  <c r="E504" i="6"/>
  <c r="F504" i="6"/>
  <c r="D504" i="3"/>
  <c r="E505" i="6"/>
  <c r="F505" i="6"/>
  <c r="D505" i="3"/>
  <c r="E506" i="6"/>
  <c r="F506" i="6"/>
  <c r="D506" i="3"/>
  <c r="E507" i="6"/>
  <c r="F507" i="6"/>
  <c r="D507" i="3"/>
  <c r="E508" i="6"/>
  <c r="F508" i="6"/>
  <c r="D508" i="3"/>
  <c r="E509" i="6"/>
  <c r="F509" i="6"/>
  <c r="D509" i="3"/>
  <c r="E510" i="6"/>
  <c r="F510" i="6"/>
  <c r="D510" i="3"/>
  <c r="E511" i="6"/>
  <c r="F511" i="6"/>
  <c r="D511" i="3"/>
  <c r="E512" i="6"/>
  <c r="F512" i="6"/>
  <c r="D512" i="3"/>
  <c r="E513" i="6"/>
  <c r="F513" i="6"/>
  <c r="D513" i="3"/>
  <c r="E514" i="6"/>
  <c r="F514" i="6"/>
  <c r="D514" i="3"/>
  <c r="E515" i="6"/>
  <c r="F515" i="6"/>
  <c r="D515" i="3"/>
  <c r="E516" i="6"/>
  <c r="F516" i="6"/>
  <c r="D516" i="3"/>
  <c r="E517" i="6"/>
  <c r="F517" i="6"/>
  <c r="D517" i="3"/>
  <c r="E518" i="6"/>
  <c r="F518" i="6"/>
  <c r="D518" i="3"/>
  <c r="E519" i="6"/>
  <c r="F519" i="6"/>
  <c r="D519" i="3"/>
  <c r="E520" i="6"/>
  <c r="F520" i="6"/>
  <c r="D520" i="3"/>
  <c r="E521" i="6"/>
  <c r="F521" i="6"/>
  <c r="D521" i="3"/>
  <c r="E522" i="6"/>
  <c r="F522" i="6"/>
  <c r="D522" i="3"/>
  <c r="E523" i="6"/>
  <c r="F523" i="6"/>
  <c r="D523" i="3"/>
  <c r="E524" i="6"/>
  <c r="F524" i="6"/>
  <c r="D524" i="3"/>
  <c r="E525" i="6"/>
  <c r="F525" i="6"/>
  <c r="D525" i="3"/>
  <c r="E526" i="6"/>
  <c r="F526" i="6"/>
  <c r="D526" i="3"/>
  <c r="E527" i="6"/>
  <c r="F527" i="6"/>
  <c r="D527" i="3"/>
  <c r="E528" i="6"/>
  <c r="F528" i="6"/>
  <c r="D528" i="3"/>
  <c r="E529" i="6"/>
  <c r="F529" i="6"/>
  <c r="D529" i="3"/>
  <c r="E530" i="6"/>
  <c r="F530" i="6"/>
  <c r="D530" i="3"/>
  <c r="E531" i="6"/>
  <c r="F531" i="6"/>
  <c r="D531" i="3"/>
  <c r="E532" i="6"/>
  <c r="F532" i="6"/>
  <c r="D532" i="3"/>
  <c r="E533" i="6"/>
  <c r="F533" i="6"/>
  <c r="D533" i="3"/>
  <c r="E534" i="6"/>
  <c r="F534" i="6"/>
  <c r="D534" i="3"/>
  <c r="E535" i="6"/>
  <c r="F535" i="6"/>
  <c r="D535" i="3"/>
  <c r="E536" i="6"/>
  <c r="F536" i="6"/>
  <c r="D536" i="3"/>
  <c r="E537" i="6"/>
  <c r="F537" i="6"/>
  <c r="D537" i="3"/>
  <c r="E538" i="6"/>
  <c r="F538" i="6"/>
  <c r="D538" i="3"/>
  <c r="E539" i="6"/>
  <c r="F539" i="6"/>
  <c r="D539" i="3"/>
  <c r="E540" i="6"/>
  <c r="F540" i="6"/>
  <c r="D540" i="3"/>
  <c r="E541" i="6"/>
  <c r="F541" i="6"/>
  <c r="D541" i="3"/>
  <c r="E542" i="6"/>
  <c r="F542" i="6"/>
  <c r="D542" i="3"/>
  <c r="E543" i="6"/>
  <c r="F543" i="6"/>
  <c r="D543" i="3"/>
  <c r="E544" i="6"/>
  <c r="F544" i="6"/>
  <c r="D544" i="3"/>
  <c r="E545" i="6"/>
  <c r="F545" i="6"/>
  <c r="D545" i="3"/>
  <c r="E546" i="6"/>
  <c r="F546" i="6"/>
  <c r="D546" i="3"/>
  <c r="E547" i="6"/>
  <c r="F547" i="6"/>
  <c r="D547" i="3"/>
  <c r="E548" i="6"/>
  <c r="F548" i="6"/>
  <c r="D548" i="3"/>
  <c r="E549" i="6"/>
  <c r="F549" i="6"/>
  <c r="D549" i="3"/>
  <c r="E550" i="6"/>
  <c r="F550" i="6"/>
  <c r="D550" i="3"/>
  <c r="E551" i="6"/>
  <c r="F551" i="6"/>
  <c r="D551" i="3"/>
  <c r="E552" i="6"/>
  <c r="F552" i="6"/>
  <c r="D552" i="3"/>
  <c r="E553" i="6"/>
  <c r="F553" i="6"/>
  <c r="D553" i="3"/>
  <c r="E554" i="6"/>
  <c r="F554" i="6"/>
  <c r="D554" i="3"/>
  <c r="E555" i="6"/>
  <c r="F555" i="6"/>
  <c r="D555" i="3"/>
  <c r="E556" i="6"/>
  <c r="F556" i="6"/>
  <c r="D556" i="3"/>
  <c r="E557" i="6"/>
  <c r="F557" i="6"/>
  <c r="D557" i="3"/>
  <c r="E558" i="6"/>
  <c r="F558" i="6"/>
  <c r="D558" i="3"/>
  <c r="E559" i="6"/>
  <c r="F559" i="6"/>
  <c r="D559" i="3"/>
  <c r="E560" i="6"/>
  <c r="F560" i="6"/>
  <c r="D560" i="3"/>
  <c r="E561" i="6"/>
  <c r="F561" i="6"/>
  <c r="D561" i="3"/>
  <c r="E562" i="6"/>
  <c r="F562" i="6"/>
  <c r="D562" i="3"/>
  <c r="E563" i="6"/>
  <c r="F563" i="6"/>
  <c r="D563" i="3"/>
  <c r="E564" i="6"/>
  <c r="F564" i="6"/>
  <c r="D564" i="3"/>
  <c r="E565" i="6"/>
  <c r="F565" i="6"/>
  <c r="D565" i="3"/>
  <c r="E566" i="6"/>
  <c r="F566" i="6"/>
  <c r="D566" i="3"/>
  <c r="E567" i="6"/>
  <c r="F567" i="6"/>
  <c r="D567" i="3"/>
  <c r="E568" i="6"/>
  <c r="F568" i="6"/>
  <c r="D568" i="3"/>
  <c r="E569" i="6"/>
  <c r="F569" i="6"/>
  <c r="D569" i="3"/>
  <c r="E570" i="6"/>
  <c r="F570" i="6"/>
  <c r="D570" i="3"/>
  <c r="E571" i="6"/>
  <c r="F571" i="6"/>
  <c r="D571" i="3"/>
  <c r="E572" i="6"/>
  <c r="F572" i="6"/>
  <c r="D572" i="3"/>
  <c r="E573" i="6"/>
  <c r="F573" i="6"/>
  <c r="D573" i="3"/>
  <c r="E574" i="6"/>
  <c r="F574" i="6"/>
  <c r="D574" i="3"/>
  <c r="E575" i="6"/>
  <c r="F575" i="6"/>
  <c r="D575" i="3"/>
  <c r="E576" i="6"/>
  <c r="F576" i="6"/>
  <c r="D576" i="3"/>
  <c r="E577" i="6"/>
  <c r="F577" i="6"/>
  <c r="D577" i="3"/>
  <c r="E578" i="6"/>
  <c r="F578" i="6"/>
  <c r="D578" i="3"/>
  <c r="E579" i="6"/>
  <c r="F579" i="6"/>
  <c r="D579" i="3"/>
  <c r="E580" i="6"/>
  <c r="F580" i="6"/>
  <c r="D580" i="3"/>
  <c r="E581" i="6"/>
  <c r="F581" i="6"/>
  <c r="D581" i="3"/>
  <c r="E582" i="6"/>
  <c r="F582" i="6"/>
  <c r="D582" i="3"/>
  <c r="E583" i="6"/>
  <c r="F583" i="6"/>
  <c r="D583" i="3"/>
  <c r="E584" i="6"/>
  <c r="F584" i="6"/>
  <c r="D584" i="3"/>
  <c r="E585" i="6"/>
  <c r="F585" i="6"/>
  <c r="D585" i="3"/>
  <c r="E586" i="6"/>
  <c r="F586" i="6"/>
  <c r="D586" i="3"/>
  <c r="E587" i="6"/>
  <c r="F587" i="6"/>
  <c r="D587" i="3"/>
  <c r="E588" i="6"/>
  <c r="F588" i="6"/>
  <c r="D588" i="3"/>
  <c r="E589" i="6"/>
  <c r="F589" i="6"/>
  <c r="D589" i="3"/>
  <c r="E590" i="6"/>
  <c r="F590" i="6"/>
  <c r="D590" i="3"/>
  <c r="E591" i="6"/>
  <c r="F591" i="6"/>
  <c r="D591" i="3"/>
  <c r="E592" i="6"/>
  <c r="F592" i="6"/>
  <c r="D592" i="3"/>
  <c r="E593" i="6"/>
  <c r="F593" i="6"/>
  <c r="D593" i="3"/>
  <c r="E594" i="6"/>
  <c r="F594" i="6"/>
  <c r="D594" i="3"/>
  <c r="E595" i="6"/>
  <c r="F595" i="6"/>
  <c r="D595" i="3"/>
  <c r="E596" i="6"/>
  <c r="F596" i="6"/>
  <c r="D596" i="3"/>
  <c r="E597" i="6"/>
  <c r="F597" i="6"/>
  <c r="D597" i="3"/>
  <c r="E598" i="6"/>
  <c r="F598" i="6"/>
  <c r="D598" i="3"/>
  <c r="E599" i="6"/>
  <c r="F599" i="6"/>
  <c r="D599" i="3"/>
  <c r="E600" i="6"/>
  <c r="F600" i="6"/>
  <c r="D600" i="3"/>
  <c r="E601" i="6"/>
  <c r="F601" i="6"/>
  <c r="D601" i="3"/>
  <c r="E602" i="6"/>
  <c r="F602" i="6"/>
  <c r="D602" i="3"/>
  <c r="E603" i="6"/>
  <c r="F603" i="6"/>
  <c r="D603" i="3"/>
  <c r="E604" i="6"/>
  <c r="F604" i="6"/>
  <c r="D604" i="3"/>
  <c r="E605" i="6"/>
  <c r="F605" i="6"/>
  <c r="D605" i="3"/>
  <c r="E606" i="6"/>
  <c r="F606" i="6"/>
  <c r="D606" i="3"/>
  <c r="E607" i="6"/>
  <c r="F607" i="6"/>
  <c r="D607" i="3"/>
  <c r="E608" i="6"/>
  <c r="F608" i="6"/>
  <c r="D608" i="3"/>
  <c r="E609" i="6"/>
  <c r="F609" i="6"/>
  <c r="D609" i="3"/>
  <c r="E610" i="6"/>
  <c r="F610" i="6"/>
  <c r="D610" i="3"/>
  <c r="E611" i="6"/>
  <c r="F611" i="6"/>
  <c r="D611" i="3"/>
  <c r="E612" i="6"/>
  <c r="F612" i="6"/>
  <c r="D612" i="3"/>
  <c r="E613" i="6"/>
  <c r="F613" i="6"/>
  <c r="D613" i="3"/>
  <c r="E614" i="6"/>
  <c r="F614" i="6"/>
  <c r="D614" i="3"/>
  <c r="E615" i="6"/>
  <c r="F615" i="6"/>
  <c r="D615" i="3"/>
  <c r="E616" i="6"/>
  <c r="F616" i="6"/>
  <c r="D616" i="3"/>
  <c r="E617" i="6"/>
  <c r="F617" i="6"/>
  <c r="D617" i="3"/>
  <c r="E618" i="6"/>
  <c r="F618" i="6"/>
  <c r="D618" i="3"/>
  <c r="E619" i="6"/>
  <c r="F619" i="6"/>
  <c r="D619" i="3"/>
  <c r="E620" i="6"/>
  <c r="F620" i="6"/>
  <c r="D620" i="3"/>
  <c r="E621" i="6"/>
  <c r="F621" i="6"/>
  <c r="D621" i="3"/>
  <c r="E622" i="6"/>
  <c r="F622" i="6"/>
  <c r="D622" i="3"/>
  <c r="E623" i="6"/>
  <c r="F623" i="6"/>
  <c r="D623" i="3"/>
  <c r="E624" i="6"/>
  <c r="F624" i="6"/>
  <c r="D624" i="3"/>
  <c r="E625" i="6"/>
  <c r="F625" i="6"/>
  <c r="D625" i="3"/>
  <c r="E626" i="6"/>
  <c r="F626" i="6"/>
  <c r="D626" i="3"/>
  <c r="E627" i="6"/>
  <c r="F627" i="6"/>
  <c r="D627" i="3"/>
  <c r="E628" i="6"/>
  <c r="F628" i="6"/>
  <c r="D628" i="3"/>
  <c r="E629" i="6"/>
  <c r="F629" i="6"/>
  <c r="D629" i="3"/>
  <c r="E630" i="6"/>
  <c r="F630" i="6"/>
  <c r="D630" i="3"/>
  <c r="E631" i="6"/>
  <c r="F631" i="6"/>
  <c r="D631" i="3"/>
  <c r="E632" i="6"/>
  <c r="F632" i="6"/>
  <c r="D632" i="3"/>
  <c r="E633" i="6"/>
  <c r="F633" i="6"/>
  <c r="D633" i="3"/>
  <c r="E634" i="6"/>
  <c r="F634" i="6"/>
  <c r="D634" i="3"/>
  <c r="E635" i="6"/>
  <c r="F635" i="6"/>
  <c r="D635" i="3"/>
  <c r="E636" i="6"/>
  <c r="F636" i="6"/>
  <c r="D636" i="3"/>
  <c r="E637" i="6"/>
  <c r="F637" i="6"/>
  <c r="D637" i="3"/>
  <c r="E638" i="6"/>
  <c r="F638" i="6"/>
  <c r="D638" i="3"/>
  <c r="E639" i="6"/>
  <c r="F639" i="6"/>
  <c r="D639" i="3"/>
  <c r="E640" i="6"/>
  <c r="F640" i="6"/>
  <c r="D640" i="3"/>
  <c r="E641" i="6"/>
  <c r="F641" i="6"/>
  <c r="D641" i="3"/>
  <c r="E642" i="6"/>
  <c r="F642" i="6"/>
  <c r="D642" i="3"/>
  <c r="E643" i="6"/>
  <c r="F643" i="6"/>
  <c r="D643" i="3"/>
  <c r="E644" i="6"/>
  <c r="F644" i="6"/>
  <c r="D644" i="3"/>
  <c r="E645" i="6"/>
  <c r="F645" i="6"/>
  <c r="D645" i="3"/>
  <c r="E646" i="6"/>
  <c r="F646" i="6"/>
  <c r="D646" i="3"/>
  <c r="E647" i="6"/>
  <c r="F647" i="6"/>
  <c r="D647" i="3"/>
  <c r="E648" i="6"/>
  <c r="F648" i="6"/>
  <c r="D648" i="3"/>
  <c r="E649" i="6"/>
  <c r="F649" i="6"/>
  <c r="D649" i="3"/>
  <c r="E650" i="6"/>
  <c r="F650" i="6"/>
  <c r="D650" i="3"/>
  <c r="E651" i="6"/>
  <c r="F651" i="6"/>
  <c r="D651" i="3"/>
  <c r="E652" i="6"/>
  <c r="F652" i="6"/>
  <c r="D652" i="3"/>
  <c r="E653" i="6"/>
  <c r="F653" i="6"/>
  <c r="D653" i="3"/>
  <c r="E654" i="6"/>
  <c r="F654" i="6"/>
  <c r="D654" i="3"/>
  <c r="E655" i="6"/>
  <c r="F655" i="6"/>
  <c r="D655" i="3"/>
  <c r="E656" i="6"/>
  <c r="F656" i="6"/>
  <c r="D656" i="3"/>
  <c r="E657" i="6"/>
  <c r="F657" i="6"/>
  <c r="D657" i="3"/>
  <c r="E658" i="6"/>
  <c r="F658" i="6"/>
  <c r="D658" i="3"/>
  <c r="E659" i="6"/>
  <c r="F659" i="6"/>
  <c r="D659" i="3"/>
  <c r="E660" i="6"/>
  <c r="F660" i="6"/>
  <c r="D660" i="3"/>
  <c r="E661" i="6"/>
  <c r="F661" i="6"/>
  <c r="D661" i="3"/>
  <c r="E662" i="6"/>
  <c r="F662" i="6"/>
  <c r="D662" i="3"/>
  <c r="E663" i="6"/>
  <c r="F663" i="6"/>
  <c r="D663" i="3"/>
  <c r="E664" i="6"/>
  <c r="F664" i="6"/>
  <c r="D664" i="3"/>
  <c r="E665" i="6"/>
  <c r="F665" i="6"/>
  <c r="D665" i="3"/>
  <c r="E666" i="6"/>
  <c r="F666" i="6"/>
  <c r="D666" i="3"/>
  <c r="E667" i="6"/>
  <c r="F667" i="6"/>
  <c r="D667" i="3"/>
  <c r="E668" i="6"/>
  <c r="F668" i="6"/>
  <c r="D668" i="3"/>
  <c r="E669" i="6"/>
  <c r="F669" i="6"/>
  <c r="D669" i="3"/>
  <c r="E670" i="6"/>
  <c r="F670" i="6"/>
  <c r="D670" i="3"/>
  <c r="E671" i="6"/>
  <c r="F671" i="6"/>
  <c r="D671" i="3"/>
  <c r="E672" i="6"/>
  <c r="F672" i="6"/>
  <c r="D672" i="3"/>
  <c r="E673" i="6"/>
  <c r="F673" i="6"/>
  <c r="D673" i="3"/>
  <c r="E674" i="6"/>
  <c r="F674" i="6"/>
  <c r="D674" i="3"/>
  <c r="E675" i="6"/>
  <c r="F675" i="6"/>
  <c r="D675" i="3"/>
  <c r="E676" i="6"/>
  <c r="F676" i="6"/>
  <c r="D676" i="3"/>
  <c r="E677" i="6"/>
  <c r="F677" i="6"/>
  <c r="D677" i="3"/>
  <c r="E678" i="6"/>
  <c r="F678" i="6"/>
  <c r="D678" i="3"/>
  <c r="E679" i="6"/>
  <c r="F679" i="6"/>
  <c r="D679" i="3"/>
  <c r="E680" i="6"/>
  <c r="F680" i="6"/>
  <c r="D680" i="3"/>
  <c r="E681" i="6"/>
  <c r="F681" i="6"/>
  <c r="D681" i="3"/>
  <c r="E682" i="6"/>
  <c r="F682" i="6"/>
  <c r="D682" i="3"/>
  <c r="E683" i="6"/>
  <c r="F683" i="6"/>
  <c r="D683" i="3"/>
  <c r="E684" i="6"/>
  <c r="F684" i="6"/>
  <c r="D684" i="3"/>
  <c r="E685" i="6"/>
  <c r="F685" i="6"/>
  <c r="D685" i="3"/>
  <c r="E686" i="6"/>
  <c r="F686" i="6"/>
  <c r="D686" i="3"/>
  <c r="E687" i="6"/>
  <c r="F687" i="6"/>
  <c r="D687" i="3"/>
  <c r="E688" i="6"/>
  <c r="F688" i="6"/>
  <c r="D688" i="3"/>
  <c r="E689" i="6"/>
  <c r="F689" i="6"/>
  <c r="D689" i="3"/>
  <c r="E690" i="6"/>
  <c r="F690" i="6"/>
  <c r="D690" i="3"/>
  <c r="E691" i="6"/>
  <c r="F691" i="6"/>
  <c r="D691" i="3"/>
  <c r="E692" i="6"/>
  <c r="F692" i="6"/>
  <c r="D692" i="3"/>
  <c r="E693" i="6"/>
  <c r="F693" i="6"/>
  <c r="D693" i="3"/>
  <c r="E694" i="6"/>
  <c r="F694" i="6"/>
  <c r="D694" i="3"/>
  <c r="E695" i="6"/>
  <c r="F695" i="6"/>
  <c r="D695" i="3"/>
  <c r="E696" i="6"/>
  <c r="F696" i="6"/>
  <c r="D696" i="3"/>
  <c r="E697" i="6"/>
  <c r="F697" i="6"/>
  <c r="D697" i="3"/>
  <c r="E698" i="6"/>
  <c r="F698" i="6"/>
  <c r="D698" i="3"/>
  <c r="E699" i="6"/>
  <c r="F699" i="6"/>
  <c r="D699" i="3"/>
  <c r="E700" i="6"/>
  <c r="F700" i="6"/>
  <c r="D700" i="3"/>
  <c r="E701" i="6"/>
  <c r="F701" i="6"/>
  <c r="D701" i="3"/>
  <c r="E702" i="6"/>
  <c r="F702" i="6"/>
  <c r="D702" i="3"/>
  <c r="E703" i="6"/>
  <c r="F703" i="6"/>
  <c r="D703" i="3"/>
  <c r="E704" i="6"/>
  <c r="F704" i="6"/>
  <c r="D704" i="3"/>
  <c r="E705" i="6"/>
  <c r="F705" i="6"/>
  <c r="D705" i="3"/>
  <c r="E706" i="6"/>
  <c r="F706" i="6"/>
  <c r="D706" i="3"/>
  <c r="E707" i="6"/>
  <c r="F707" i="6"/>
  <c r="D707" i="3"/>
  <c r="E708" i="6"/>
  <c r="F708" i="6"/>
  <c r="D708" i="3"/>
  <c r="E709" i="6"/>
  <c r="F709" i="6"/>
  <c r="D709" i="3"/>
  <c r="E710" i="6"/>
  <c r="F710" i="6"/>
  <c r="D710" i="3"/>
  <c r="E711" i="6"/>
  <c r="F711" i="6"/>
  <c r="D711" i="3"/>
  <c r="E712" i="6"/>
  <c r="F712" i="6"/>
  <c r="D712" i="3"/>
  <c r="E713" i="6"/>
  <c r="F713" i="6"/>
  <c r="D713" i="3"/>
  <c r="E714" i="6"/>
  <c r="F714" i="6"/>
  <c r="D714" i="3"/>
  <c r="E715" i="6"/>
  <c r="F715" i="6"/>
  <c r="D715" i="3"/>
  <c r="E716" i="6"/>
  <c r="F716" i="6"/>
  <c r="D716" i="3"/>
  <c r="E717" i="6"/>
  <c r="F717" i="6"/>
  <c r="D717" i="3"/>
  <c r="E718" i="6"/>
  <c r="F718" i="6"/>
  <c r="D718" i="3"/>
  <c r="E719" i="6"/>
  <c r="F719" i="6"/>
  <c r="D719" i="3"/>
  <c r="E720" i="6"/>
  <c r="F720" i="6"/>
  <c r="D720" i="3"/>
  <c r="E721" i="6"/>
  <c r="F721" i="6"/>
  <c r="D721" i="3"/>
  <c r="E722" i="6"/>
  <c r="F722" i="6"/>
  <c r="D722" i="3"/>
  <c r="E723" i="6"/>
  <c r="F723" i="6"/>
  <c r="D723" i="3"/>
  <c r="E724" i="6"/>
  <c r="F724" i="6"/>
  <c r="D724" i="3"/>
  <c r="E725" i="6"/>
  <c r="F725" i="6"/>
  <c r="D725" i="3"/>
  <c r="E726" i="6"/>
  <c r="F726" i="6"/>
  <c r="D726" i="3"/>
  <c r="E727" i="6"/>
  <c r="F727" i="6"/>
  <c r="D727" i="3"/>
  <c r="E728" i="6"/>
  <c r="F728" i="6"/>
  <c r="D728" i="3"/>
  <c r="E729" i="6"/>
  <c r="F729" i="6"/>
  <c r="D729" i="3"/>
  <c r="E730" i="6"/>
  <c r="F730" i="6"/>
  <c r="D730" i="3"/>
  <c r="E731" i="6"/>
  <c r="F731" i="6"/>
  <c r="D731" i="3"/>
  <c r="E732" i="6"/>
  <c r="F732" i="6"/>
  <c r="D732" i="3"/>
  <c r="E733" i="6"/>
  <c r="F733" i="6"/>
  <c r="D733" i="3"/>
  <c r="E734" i="6"/>
  <c r="F734" i="6"/>
  <c r="D734" i="3"/>
  <c r="E735" i="6"/>
  <c r="F735" i="6"/>
  <c r="D735" i="3"/>
  <c r="E736" i="6"/>
  <c r="F736" i="6"/>
  <c r="D736" i="3"/>
  <c r="E737" i="6"/>
  <c r="F737" i="6"/>
  <c r="D737" i="3"/>
  <c r="E738" i="6"/>
  <c r="F738" i="6"/>
  <c r="D738" i="3"/>
  <c r="E739" i="6"/>
  <c r="F739" i="6"/>
  <c r="D739" i="3"/>
  <c r="E740" i="6"/>
  <c r="F740" i="6"/>
  <c r="D740" i="3"/>
  <c r="E741" i="6"/>
  <c r="F741" i="6"/>
  <c r="D741" i="3"/>
  <c r="E742" i="6"/>
  <c r="F742" i="6"/>
  <c r="D742" i="3"/>
  <c r="E743" i="6"/>
  <c r="F743" i="6"/>
  <c r="D743" i="3"/>
  <c r="E744" i="6"/>
  <c r="F744" i="6"/>
  <c r="D744" i="3"/>
  <c r="E745" i="6"/>
  <c r="F745" i="6"/>
  <c r="D745" i="3"/>
  <c r="E746" i="6"/>
  <c r="F746" i="6"/>
  <c r="D746" i="3"/>
  <c r="E747" i="6"/>
  <c r="F747" i="6"/>
  <c r="D747" i="3"/>
  <c r="E748" i="6"/>
  <c r="F748" i="6"/>
  <c r="D748" i="3"/>
  <c r="E749" i="6"/>
  <c r="F749" i="6"/>
  <c r="D749" i="3"/>
  <c r="E750" i="6"/>
  <c r="F750" i="6"/>
  <c r="D750" i="3"/>
  <c r="E751" i="6"/>
  <c r="F751" i="6"/>
  <c r="D751" i="3"/>
  <c r="E752" i="6"/>
  <c r="F752" i="6"/>
  <c r="D752" i="3"/>
  <c r="E753" i="6"/>
  <c r="F753" i="6"/>
  <c r="D753" i="3"/>
  <c r="E754" i="6"/>
  <c r="F754" i="6"/>
  <c r="D754" i="3"/>
  <c r="E755" i="6"/>
  <c r="F755" i="6"/>
  <c r="D755" i="3"/>
  <c r="E756" i="6"/>
  <c r="F756" i="6"/>
  <c r="D756" i="3"/>
  <c r="E757" i="6"/>
  <c r="F757" i="6"/>
  <c r="D757" i="3"/>
  <c r="E758" i="6"/>
  <c r="F758" i="6"/>
  <c r="D758" i="3"/>
  <c r="E759" i="6"/>
  <c r="F759" i="6"/>
  <c r="D759" i="3"/>
  <c r="E760" i="6"/>
  <c r="F760" i="6"/>
  <c r="D760" i="3"/>
  <c r="E761" i="6"/>
  <c r="F761" i="6"/>
  <c r="D761" i="3"/>
  <c r="E762" i="6"/>
  <c r="F762" i="6"/>
  <c r="D762" i="3"/>
  <c r="E763" i="6"/>
  <c r="F763" i="6"/>
  <c r="D763" i="3"/>
  <c r="E764" i="6"/>
  <c r="F764" i="6"/>
  <c r="D764" i="3"/>
  <c r="E765" i="6"/>
  <c r="F765" i="6"/>
  <c r="D765" i="3"/>
  <c r="E766" i="6"/>
  <c r="F766" i="6"/>
  <c r="D766" i="3"/>
  <c r="E767" i="6"/>
  <c r="F767" i="6"/>
  <c r="D767" i="3"/>
  <c r="E768" i="6"/>
  <c r="F768" i="6"/>
  <c r="D768" i="3"/>
  <c r="E769" i="6"/>
  <c r="F769" i="6"/>
  <c r="D769" i="3"/>
  <c r="E770" i="6"/>
  <c r="F770" i="6"/>
  <c r="D770" i="3"/>
  <c r="E771" i="6"/>
  <c r="F771" i="6"/>
  <c r="D771" i="3"/>
  <c r="E772" i="6"/>
  <c r="F772" i="6"/>
  <c r="D772" i="3"/>
  <c r="E773" i="6"/>
  <c r="F773" i="6"/>
  <c r="D773" i="3"/>
  <c r="E774" i="6"/>
  <c r="F774" i="6"/>
  <c r="D774" i="3"/>
  <c r="E775" i="6"/>
  <c r="F775" i="6"/>
  <c r="D775" i="3"/>
  <c r="E776" i="6"/>
  <c r="F776" i="6"/>
  <c r="D776" i="3"/>
  <c r="E777" i="6"/>
  <c r="F777" i="6"/>
  <c r="D777" i="3"/>
  <c r="E778" i="6"/>
  <c r="F778" i="6"/>
  <c r="D778" i="3"/>
  <c r="E779" i="6"/>
  <c r="F779" i="6"/>
  <c r="D779" i="3"/>
  <c r="E780" i="6"/>
  <c r="F780" i="6"/>
  <c r="D780" i="3"/>
  <c r="E781" i="6"/>
  <c r="F781" i="6"/>
  <c r="D781" i="3"/>
  <c r="E782" i="6"/>
  <c r="F782" i="6"/>
  <c r="D782" i="3"/>
  <c r="E783" i="6"/>
  <c r="F783" i="6"/>
  <c r="D783" i="3"/>
  <c r="E784" i="6"/>
  <c r="F784" i="6"/>
  <c r="D784" i="3"/>
  <c r="E785" i="6"/>
  <c r="F785" i="6"/>
  <c r="D785" i="3"/>
  <c r="E786" i="6"/>
  <c r="F786" i="6"/>
  <c r="D786" i="3"/>
  <c r="E787" i="6"/>
  <c r="F787" i="6"/>
  <c r="D787" i="3"/>
  <c r="E788" i="6"/>
  <c r="F788" i="6"/>
  <c r="D788" i="3"/>
  <c r="E789" i="6"/>
  <c r="F789" i="6"/>
  <c r="D789" i="3"/>
  <c r="E790" i="6"/>
  <c r="F790" i="6"/>
  <c r="D790" i="3"/>
  <c r="E791" i="6"/>
  <c r="F791" i="6"/>
  <c r="D791" i="3"/>
  <c r="E792" i="6"/>
  <c r="F792" i="6"/>
  <c r="D792" i="3"/>
  <c r="E793" i="6"/>
  <c r="F793" i="6"/>
  <c r="D793" i="3"/>
  <c r="E794" i="6"/>
  <c r="F794" i="6"/>
  <c r="D794" i="3"/>
  <c r="E795" i="6"/>
  <c r="F795" i="6"/>
  <c r="D795" i="3"/>
  <c r="E796" i="6"/>
  <c r="F796" i="6"/>
  <c r="D796" i="3"/>
  <c r="E797" i="6"/>
  <c r="F797" i="6"/>
  <c r="D797" i="3"/>
  <c r="E798" i="6"/>
  <c r="F798" i="6"/>
  <c r="D798" i="3"/>
  <c r="E799" i="6"/>
  <c r="F799" i="6"/>
  <c r="D799" i="3"/>
  <c r="E800" i="6"/>
  <c r="F800" i="6"/>
  <c r="D800" i="3"/>
  <c r="E801" i="6"/>
  <c r="F801" i="6"/>
  <c r="D801" i="3"/>
  <c r="E802" i="6"/>
  <c r="F802" i="6"/>
  <c r="D802" i="3"/>
  <c r="E803" i="6"/>
  <c r="F803" i="6"/>
  <c r="D803" i="3"/>
  <c r="E804" i="6"/>
  <c r="F804" i="6"/>
  <c r="D804" i="3"/>
  <c r="E805" i="6"/>
  <c r="F805" i="6"/>
  <c r="D805" i="3"/>
  <c r="E806" i="6"/>
  <c r="F806" i="6"/>
  <c r="D806" i="3"/>
  <c r="E807" i="6"/>
  <c r="F807" i="6"/>
  <c r="D807" i="3"/>
  <c r="E808" i="6"/>
  <c r="F808" i="6"/>
  <c r="D808" i="3"/>
  <c r="E809" i="6"/>
  <c r="F809" i="6"/>
  <c r="D809" i="3"/>
  <c r="E810" i="6"/>
  <c r="F810" i="6"/>
  <c r="D810" i="3"/>
  <c r="E811" i="6"/>
  <c r="F811" i="6"/>
  <c r="D811" i="3"/>
  <c r="E812" i="6"/>
  <c r="F812" i="6"/>
  <c r="D812" i="3"/>
  <c r="E813" i="6"/>
  <c r="F813" i="6"/>
  <c r="D813" i="3"/>
  <c r="E814" i="6"/>
  <c r="F814" i="6"/>
  <c r="D814" i="3"/>
  <c r="E815" i="6"/>
  <c r="F815" i="6"/>
  <c r="D815" i="3"/>
  <c r="E816" i="6"/>
  <c r="F816" i="6"/>
  <c r="D816" i="3"/>
  <c r="E817" i="6"/>
  <c r="F817" i="6"/>
  <c r="D817" i="3"/>
  <c r="E818" i="6"/>
  <c r="F818" i="6"/>
  <c r="D818" i="3"/>
  <c r="E819" i="6"/>
  <c r="F819" i="6"/>
  <c r="D819" i="3"/>
  <c r="E820" i="6"/>
  <c r="F820" i="6"/>
  <c r="D820" i="3"/>
  <c r="E821" i="6"/>
  <c r="F821" i="6"/>
  <c r="D821" i="3"/>
  <c r="E822" i="6"/>
  <c r="F822" i="6"/>
  <c r="D822" i="3"/>
  <c r="E823" i="6"/>
  <c r="F823" i="6"/>
  <c r="D823" i="3"/>
  <c r="E824" i="6"/>
  <c r="F824" i="6"/>
  <c r="D824" i="3"/>
  <c r="E825" i="6"/>
  <c r="F825" i="6"/>
  <c r="D825" i="3"/>
  <c r="E826" i="6"/>
  <c r="F826" i="6"/>
  <c r="D826" i="3"/>
  <c r="E827" i="6"/>
  <c r="F827" i="6"/>
  <c r="D827" i="3"/>
  <c r="E828" i="6"/>
  <c r="F828" i="6"/>
  <c r="D828" i="3"/>
  <c r="E829" i="6"/>
  <c r="F829" i="6"/>
  <c r="D829" i="3"/>
  <c r="E830" i="6"/>
  <c r="F830" i="6"/>
  <c r="D830" i="3"/>
  <c r="E831" i="6"/>
  <c r="F831" i="6"/>
  <c r="D831" i="3"/>
  <c r="E832" i="6"/>
  <c r="F832" i="6"/>
  <c r="D832" i="3"/>
  <c r="E833" i="6"/>
  <c r="F833" i="6"/>
  <c r="D833" i="3"/>
  <c r="E834" i="6"/>
  <c r="F834" i="6"/>
  <c r="D834" i="3"/>
  <c r="E835" i="6"/>
  <c r="F835" i="6"/>
  <c r="D835" i="3"/>
  <c r="E836" i="6"/>
  <c r="F836" i="6"/>
  <c r="D836" i="3"/>
  <c r="E837" i="6"/>
  <c r="F837" i="6"/>
  <c r="D837" i="3"/>
  <c r="E838" i="6"/>
  <c r="F838" i="6"/>
  <c r="D838" i="3"/>
  <c r="E839" i="6"/>
  <c r="F839" i="6"/>
  <c r="D839" i="3"/>
  <c r="E840" i="6"/>
  <c r="F840" i="6"/>
  <c r="D840" i="3"/>
  <c r="E841" i="6"/>
  <c r="F841" i="6"/>
  <c r="D841" i="3"/>
  <c r="E842" i="6"/>
  <c r="F842" i="6"/>
  <c r="D842" i="3"/>
  <c r="E843" i="6"/>
  <c r="F843" i="6"/>
  <c r="D843" i="3"/>
  <c r="E844" i="6"/>
  <c r="F844" i="6"/>
  <c r="D844" i="3"/>
  <c r="E845" i="6"/>
  <c r="F845" i="6"/>
  <c r="D845" i="3"/>
  <c r="E846" i="6"/>
  <c r="F846" i="6"/>
  <c r="D846" i="3"/>
  <c r="E847" i="6"/>
  <c r="F847" i="6"/>
  <c r="D847" i="3"/>
  <c r="E848" i="6"/>
  <c r="F848" i="6"/>
  <c r="D848" i="3"/>
  <c r="E849" i="6"/>
  <c r="F849" i="6"/>
  <c r="D849" i="3"/>
  <c r="E850" i="6"/>
  <c r="F850" i="6"/>
  <c r="D850" i="3"/>
  <c r="E851" i="6"/>
  <c r="F851" i="6"/>
  <c r="D851" i="3"/>
  <c r="E852" i="6"/>
  <c r="F852" i="6"/>
  <c r="D852" i="3"/>
  <c r="E853" i="6"/>
  <c r="F853" i="6"/>
  <c r="D853" i="3"/>
  <c r="E854" i="6"/>
  <c r="F854" i="6"/>
  <c r="D854" i="3"/>
  <c r="E855" i="6"/>
  <c r="F855" i="6"/>
  <c r="D855" i="3"/>
  <c r="E856" i="6"/>
  <c r="F856" i="6"/>
  <c r="D856" i="3"/>
  <c r="E857" i="6"/>
  <c r="F857" i="6"/>
  <c r="D857" i="3"/>
  <c r="E858" i="6"/>
  <c r="F858" i="6"/>
  <c r="D858" i="3"/>
  <c r="E859" i="6"/>
  <c r="F859" i="6"/>
  <c r="D859" i="3"/>
  <c r="E860" i="6"/>
  <c r="F860" i="6"/>
  <c r="D860" i="3"/>
  <c r="E861" i="6"/>
  <c r="F861" i="6"/>
  <c r="D861" i="3"/>
  <c r="E862" i="6"/>
  <c r="F862" i="6"/>
  <c r="D862" i="3"/>
  <c r="E863" i="6"/>
  <c r="F863" i="6"/>
  <c r="D863" i="3"/>
  <c r="E864" i="6"/>
  <c r="F864" i="6"/>
  <c r="D864" i="3"/>
  <c r="E865" i="6"/>
  <c r="F865" i="6"/>
  <c r="D865" i="3"/>
  <c r="E866" i="6"/>
  <c r="F866" i="6"/>
  <c r="D866" i="3"/>
  <c r="E867" i="6"/>
  <c r="F867" i="6"/>
  <c r="D867" i="3"/>
  <c r="E868" i="6"/>
  <c r="F868" i="6"/>
  <c r="D868" i="3"/>
  <c r="E869" i="6"/>
  <c r="F869" i="6"/>
  <c r="D869" i="3"/>
  <c r="E870" i="6"/>
  <c r="F870" i="6"/>
  <c r="D870" i="3"/>
  <c r="E871" i="6"/>
  <c r="F871" i="6"/>
  <c r="D871" i="3"/>
  <c r="E872" i="6"/>
  <c r="F872" i="6"/>
  <c r="D872" i="3"/>
  <c r="E873" i="6"/>
  <c r="F873" i="6"/>
  <c r="D873" i="3"/>
  <c r="E874" i="6"/>
  <c r="F874" i="6"/>
  <c r="D874" i="3"/>
  <c r="E875" i="6"/>
  <c r="F875" i="6"/>
  <c r="D875" i="3"/>
  <c r="E876" i="6"/>
  <c r="F876" i="6"/>
  <c r="D876" i="3"/>
  <c r="E877" i="6"/>
  <c r="F877" i="6"/>
  <c r="D877" i="3"/>
  <c r="E878" i="6"/>
  <c r="F878" i="6"/>
  <c r="D878" i="3"/>
  <c r="E879" i="6"/>
  <c r="F879" i="6"/>
  <c r="D879" i="3"/>
  <c r="E880" i="6"/>
  <c r="F880" i="6"/>
  <c r="D880" i="3"/>
  <c r="E881" i="6"/>
  <c r="F881" i="6"/>
  <c r="D881" i="3"/>
  <c r="E882" i="6"/>
  <c r="F882" i="6"/>
  <c r="D882" i="3"/>
  <c r="E883" i="6"/>
  <c r="F883" i="6"/>
  <c r="D883" i="3"/>
  <c r="E884" i="6"/>
  <c r="F884" i="6"/>
  <c r="D884" i="3"/>
  <c r="E885" i="6"/>
  <c r="F885" i="6"/>
  <c r="D885" i="3"/>
  <c r="E886" i="6"/>
  <c r="F886" i="6"/>
  <c r="D886" i="3"/>
  <c r="E887" i="6"/>
  <c r="F887" i="6"/>
  <c r="D887" i="3"/>
  <c r="E888" i="6"/>
  <c r="F888" i="6"/>
  <c r="D888" i="3"/>
  <c r="E889" i="6"/>
  <c r="F889" i="6"/>
  <c r="D889" i="3"/>
  <c r="E890" i="6"/>
  <c r="F890" i="6"/>
  <c r="D890" i="3"/>
  <c r="E891" i="6"/>
  <c r="F891" i="6"/>
  <c r="D891" i="3"/>
  <c r="E892" i="6"/>
  <c r="F892" i="6"/>
  <c r="D892" i="3"/>
  <c r="E893" i="6"/>
  <c r="F893" i="6"/>
  <c r="D893" i="3"/>
  <c r="E894" i="6"/>
  <c r="F894" i="6"/>
  <c r="D894" i="3"/>
  <c r="E895" i="6"/>
  <c r="F895" i="6"/>
  <c r="D895" i="3"/>
  <c r="E896" i="6"/>
  <c r="F896" i="6"/>
  <c r="D896" i="3"/>
  <c r="E897" i="6"/>
  <c r="F897" i="6"/>
  <c r="D897" i="3"/>
  <c r="E898" i="6"/>
  <c r="F898" i="6"/>
  <c r="D898" i="3"/>
  <c r="E899" i="6"/>
  <c r="F899" i="6"/>
  <c r="D899" i="3"/>
  <c r="E900" i="6"/>
  <c r="F900" i="6"/>
  <c r="D900" i="3"/>
  <c r="E901" i="6"/>
  <c r="F901" i="6"/>
  <c r="D901" i="3"/>
  <c r="E902" i="6"/>
  <c r="F902" i="6"/>
  <c r="D902" i="3"/>
  <c r="E903" i="6"/>
  <c r="F903" i="6"/>
  <c r="D903" i="3"/>
  <c r="E904" i="6"/>
  <c r="F904" i="6"/>
  <c r="D904" i="3"/>
  <c r="E905" i="6"/>
  <c r="F905" i="6"/>
  <c r="D905" i="3"/>
  <c r="E906" i="6"/>
  <c r="F906" i="6"/>
  <c r="D906" i="3"/>
  <c r="E907" i="6"/>
  <c r="F907" i="6"/>
  <c r="D907" i="3"/>
  <c r="E908" i="6"/>
  <c r="F908" i="6"/>
  <c r="D908" i="3"/>
  <c r="E909" i="6"/>
  <c r="F909" i="6"/>
  <c r="D909" i="3"/>
  <c r="E910" i="6"/>
  <c r="F910" i="6"/>
  <c r="D910" i="3"/>
  <c r="E911" i="6"/>
  <c r="F911" i="6"/>
  <c r="D911" i="3"/>
  <c r="E912" i="6"/>
  <c r="F912" i="6"/>
  <c r="D912" i="3"/>
  <c r="E913" i="6"/>
  <c r="F913" i="6"/>
  <c r="D913" i="3"/>
  <c r="E914" i="6"/>
  <c r="F914" i="6"/>
  <c r="D914" i="3"/>
  <c r="E915" i="6"/>
  <c r="F915" i="6"/>
  <c r="D915" i="3"/>
  <c r="E916" i="6"/>
  <c r="F916" i="6"/>
  <c r="D916" i="3"/>
  <c r="E917" i="6"/>
  <c r="F917" i="6"/>
  <c r="D917" i="3"/>
  <c r="E918" i="6"/>
  <c r="F918" i="6"/>
  <c r="D918" i="3"/>
  <c r="E919" i="6"/>
  <c r="F919" i="6"/>
  <c r="D919" i="3"/>
  <c r="E920" i="6"/>
  <c r="F920" i="6"/>
  <c r="D920" i="3"/>
  <c r="E921" i="6"/>
  <c r="F921" i="6"/>
  <c r="D921" i="3"/>
  <c r="E922" i="6"/>
  <c r="F922" i="6"/>
  <c r="D922" i="3"/>
  <c r="E923" i="6"/>
  <c r="F923" i="6"/>
  <c r="D923" i="3"/>
  <c r="E924" i="6"/>
  <c r="F924" i="6"/>
  <c r="D924" i="3"/>
  <c r="E925" i="6"/>
  <c r="F925" i="6"/>
  <c r="D925" i="3"/>
  <c r="E926" i="6"/>
  <c r="F926" i="6"/>
  <c r="D926" i="3"/>
  <c r="E927" i="6"/>
  <c r="F927" i="6"/>
  <c r="D927" i="3"/>
  <c r="E928" i="6"/>
  <c r="F928" i="6"/>
  <c r="D928" i="3"/>
  <c r="E929" i="6"/>
  <c r="F929" i="6"/>
  <c r="D929" i="3"/>
  <c r="E930" i="6"/>
  <c r="F930" i="6"/>
  <c r="D930" i="3"/>
  <c r="E931" i="6"/>
  <c r="F931" i="6"/>
  <c r="D931" i="3"/>
  <c r="E932" i="6"/>
  <c r="F932" i="6"/>
  <c r="D932" i="3"/>
  <c r="E933" i="6"/>
  <c r="F933" i="6"/>
  <c r="D933" i="3"/>
  <c r="E934" i="6"/>
  <c r="F934" i="6"/>
  <c r="D934" i="3"/>
  <c r="E935" i="6"/>
  <c r="F935" i="6"/>
  <c r="D935" i="3"/>
  <c r="E936" i="6"/>
  <c r="F936" i="6"/>
  <c r="D936" i="3"/>
  <c r="E937" i="6"/>
  <c r="F937" i="6"/>
  <c r="D937" i="3"/>
  <c r="E938" i="6"/>
  <c r="F938" i="6"/>
  <c r="D938" i="3"/>
  <c r="E939" i="6"/>
  <c r="F939" i="6"/>
  <c r="D939" i="3"/>
  <c r="E940" i="6"/>
  <c r="F940" i="6"/>
  <c r="D940" i="3"/>
  <c r="E941" i="6"/>
  <c r="F941" i="6"/>
  <c r="D941" i="3"/>
  <c r="E942" i="6"/>
  <c r="F942" i="6"/>
  <c r="D942" i="3"/>
  <c r="E943" i="6"/>
  <c r="F943" i="6"/>
  <c r="D943" i="3"/>
  <c r="E944" i="6"/>
  <c r="F944" i="6"/>
  <c r="D944" i="3"/>
  <c r="E945" i="6"/>
  <c r="F945" i="6"/>
  <c r="D945" i="3"/>
  <c r="E946" i="6"/>
  <c r="F946" i="6"/>
  <c r="D946" i="3"/>
  <c r="E947" i="6"/>
  <c r="F947" i="6"/>
  <c r="D947" i="3"/>
  <c r="E948" i="6"/>
  <c r="F948" i="6"/>
  <c r="D948" i="3"/>
  <c r="E949" i="6"/>
  <c r="F949" i="6"/>
  <c r="D949" i="3"/>
  <c r="E950" i="6"/>
  <c r="F950" i="6"/>
  <c r="D950" i="3"/>
  <c r="E951" i="6"/>
  <c r="F951" i="6"/>
  <c r="D951" i="3"/>
  <c r="E952" i="6"/>
  <c r="F952" i="6"/>
  <c r="D952" i="3"/>
  <c r="E953" i="6"/>
  <c r="F953" i="6"/>
  <c r="D953" i="3"/>
  <c r="E954" i="6"/>
  <c r="F954" i="6"/>
  <c r="D954" i="3"/>
  <c r="E955" i="6"/>
  <c r="F955" i="6"/>
  <c r="D955" i="3"/>
  <c r="E956" i="6"/>
  <c r="F956" i="6"/>
  <c r="D956" i="3"/>
  <c r="E957" i="6"/>
  <c r="F957" i="6"/>
  <c r="D957" i="3"/>
  <c r="E958" i="6"/>
  <c r="F958" i="6"/>
  <c r="D958" i="3"/>
  <c r="E959" i="6"/>
  <c r="F959" i="6"/>
  <c r="D959" i="3"/>
  <c r="E960" i="6"/>
  <c r="F960" i="6"/>
  <c r="D960" i="3"/>
  <c r="E961" i="6"/>
  <c r="F961" i="6"/>
  <c r="D961" i="3"/>
  <c r="E962" i="6"/>
  <c r="F962" i="6"/>
  <c r="D962" i="3"/>
  <c r="E963" i="6"/>
  <c r="F963" i="6"/>
  <c r="D963" i="3"/>
  <c r="E964" i="6"/>
  <c r="F964" i="6"/>
  <c r="D964" i="3"/>
  <c r="E965" i="6"/>
  <c r="F965" i="6"/>
  <c r="D965" i="3"/>
  <c r="E966" i="6"/>
  <c r="F966" i="6"/>
  <c r="D966" i="3"/>
  <c r="E967" i="6"/>
  <c r="F967" i="6"/>
  <c r="D967" i="3"/>
  <c r="E968" i="6"/>
  <c r="F968" i="6"/>
  <c r="D968" i="3"/>
  <c r="E969" i="6"/>
  <c r="F969" i="6"/>
  <c r="D969" i="3"/>
  <c r="E970" i="6"/>
  <c r="F970" i="6"/>
  <c r="D970" i="3"/>
  <c r="E971" i="6"/>
  <c r="F971" i="6"/>
  <c r="D971" i="3"/>
  <c r="E972" i="6"/>
  <c r="F972" i="6"/>
  <c r="D972" i="3"/>
  <c r="E973" i="6"/>
  <c r="F973" i="6"/>
  <c r="D973" i="3"/>
  <c r="E974" i="6"/>
  <c r="F974" i="6"/>
  <c r="D974" i="3"/>
  <c r="E975" i="6"/>
  <c r="F975" i="6"/>
  <c r="D975" i="3"/>
  <c r="E976" i="6"/>
  <c r="F976" i="6"/>
  <c r="D976" i="3"/>
  <c r="E977" i="6"/>
  <c r="F977" i="6"/>
  <c r="D977" i="3"/>
  <c r="E978" i="6"/>
  <c r="F978" i="6"/>
  <c r="D978" i="3"/>
  <c r="E979" i="6"/>
  <c r="F979" i="6"/>
  <c r="D979" i="3"/>
  <c r="E980" i="6"/>
  <c r="F980" i="6"/>
  <c r="D980" i="3"/>
  <c r="E981" i="6"/>
  <c r="F981" i="6"/>
  <c r="D981" i="3"/>
  <c r="E982" i="6"/>
  <c r="F982" i="6"/>
  <c r="D982" i="3"/>
  <c r="E983" i="6"/>
  <c r="F983" i="6"/>
  <c r="D983" i="3"/>
  <c r="E984" i="6"/>
  <c r="F984" i="6"/>
  <c r="D984" i="3"/>
  <c r="E985" i="6"/>
  <c r="F985" i="6"/>
  <c r="D985" i="3"/>
  <c r="E986" i="6"/>
  <c r="F986" i="6"/>
  <c r="D986" i="3"/>
  <c r="E987" i="6"/>
  <c r="F987" i="6"/>
  <c r="D987" i="3"/>
  <c r="E988" i="6"/>
  <c r="F988" i="6"/>
  <c r="D988" i="3"/>
  <c r="E989" i="6"/>
  <c r="F989" i="6"/>
  <c r="D989" i="3"/>
  <c r="E990" i="6"/>
  <c r="F990" i="6"/>
  <c r="D990" i="3"/>
  <c r="E991" i="6"/>
  <c r="F991" i="6"/>
  <c r="D991" i="3"/>
  <c r="E992" i="6"/>
  <c r="F992" i="6"/>
  <c r="D992" i="3"/>
  <c r="E993" i="6"/>
  <c r="F993" i="6"/>
  <c r="D993" i="3"/>
  <c r="E994" i="6"/>
  <c r="F994" i="6"/>
  <c r="D994" i="3"/>
  <c r="E995" i="6"/>
  <c r="F995" i="6"/>
  <c r="D995" i="3"/>
  <c r="E996" i="6"/>
  <c r="F996" i="6"/>
  <c r="D996" i="3"/>
  <c r="E997" i="6"/>
  <c r="F997" i="6"/>
  <c r="D997" i="3"/>
  <c r="E998" i="6"/>
  <c r="F998" i="6"/>
  <c r="D998" i="3"/>
  <c r="E999" i="6"/>
  <c r="F999" i="6"/>
  <c r="D999" i="3"/>
  <c r="E1000" i="6"/>
  <c r="F1000" i="6"/>
  <c r="D1000" i="3"/>
  <c r="E1001" i="6"/>
  <c r="F1001" i="6"/>
  <c r="D1001" i="3"/>
  <c r="G2" i="6"/>
  <c r="E2" i="3"/>
  <c r="G3" i="6"/>
  <c r="E3" i="3"/>
  <c r="G4" i="6"/>
  <c r="E4" i="3"/>
  <c r="G5" i="6"/>
  <c r="E5" i="3"/>
  <c r="G6" i="6"/>
  <c r="E6" i="3"/>
  <c r="G7" i="6"/>
  <c r="E7" i="3"/>
  <c r="G8" i="6"/>
  <c r="E8" i="3"/>
  <c r="G9" i="6"/>
  <c r="E9" i="3"/>
  <c r="G10" i="6"/>
  <c r="E10" i="3"/>
  <c r="G11" i="6"/>
  <c r="E11" i="3"/>
  <c r="G12" i="6"/>
  <c r="E12" i="3"/>
  <c r="G13" i="6"/>
  <c r="E13" i="3"/>
  <c r="G14" i="6"/>
  <c r="E14" i="3"/>
  <c r="G15" i="6"/>
  <c r="E15" i="3"/>
  <c r="G16" i="6"/>
  <c r="E16" i="3"/>
  <c r="G17" i="6"/>
  <c r="E17" i="3"/>
  <c r="G18" i="6"/>
  <c r="E18" i="3"/>
  <c r="G19" i="6"/>
  <c r="E19" i="3"/>
  <c r="G20" i="6"/>
  <c r="E20" i="3"/>
  <c r="G21" i="6"/>
  <c r="E21" i="3"/>
  <c r="G22" i="6"/>
  <c r="E22" i="3"/>
  <c r="G23" i="6"/>
  <c r="E23" i="3"/>
  <c r="G24" i="6"/>
  <c r="E24" i="3"/>
  <c r="G25" i="6"/>
  <c r="E25" i="3"/>
  <c r="G26" i="6"/>
  <c r="E26" i="3"/>
  <c r="G27" i="6"/>
  <c r="E27" i="3"/>
  <c r="G28" i="6"/>
  <c r="E28" i="3"/>
  <c r="G29" i="6"/>
  <c r="E29" i="3"/>
  <c r="G30" i="6"/>
  <c r="E30" i="3"/>
  <c r="G31" i="6"/>
  <c r="E31" i="3"/>
  <c r="G32" i="6"/>
  <c r="E32" i="3"/>
  <c r="G33" i="6"/>
  <c r="E33" i="3"/>
  <c r="G34" i="6"/>
  <c r="E34" i="3"/>
  <c r="G35" i="6"/>
  <c r="E35" i="3"/>
  <c r="G36" i="6"/>
  <c r="E36" i="3"/>
  <c r="G37" i="6"/>
  <c r="E37" i="3"/>
  <c r="G38" i="6"/>
  <c r="E38" i="3"/>
  <c r="G39" i="6"/>
  <c r="E39" i="3"/>
  <c r="G40" i="6"/>
  <c r="E40" i="3"/>
  <c r="G41" i="6"/>
  <c r="E41" i="3"/>
  <c r="G42" i="6"/>
  <c r="E42" i="3"/>
  <c r="G43" i="6"/>
  <c r="E43" i="3"/>
  <c r="G44" i="6"/>
  <c r="E44" i="3"/>
  <c r="G45" i="6"/>
  <c r="E45" i="3"/>
  <c r="G46" i="6"/>
  <c r="E46" i="3"/>
  <c r="G47" i="6"/>
  <c r="E47" i="3"/>
  <c r="G48" i="6"/>
  <c r="E48" i="3"/>
  <c r="G49" i="6"/>
  <c r="E49" i="3"/>
  <c r="G50" i="6"/>
  <c r="E50" i="3"/>
  <c r="G51" i="6"/>
  <c r="E51" i="3"/>
  <c r="G52" i="6"/>
  <c r="E52" i="3"/>
  <c r="G53" i="6"/>
  <c r="E53" i="3"/>
  <c r="G54" i="6"/>
  <c r="E54" i="3"/>
  <c r="G55" i="6"/>
  <c r="E55" i="3"/>
  <c r="G56" i="6"/>
  <c r="E56" i="3"/>
  <c r="G57" i="6"/>
  <c r="E57" i="3"/>
  <c r="G58" i="6"/>
  <c r="E58" i="3"/>
  <c r="G59" i="6"/>
  <c r="E59" i="3"/>
  <c r="G60" i="6"/>
  <c r="E60" i="3"/>
  <c r="G61" i="6"/>
  <c r="E61" i="3"/>
  <c r="G62" i="6"/>
  <c r="E62" i="3"/>
  <c r="G63" i="6"/>
  <c r="E63" i="3"/>
  <c r="G64" i="6"/>
  <c r="E64" i="3"/>
  <c r="G65" i="6"/>
  <c r="E65" i="3"/>
  <c r="G66" i="6"/>
  <c r="E66" i="3"/>
  <c r="G67" i="6"/>
  <c r="E67" i="3"/>
  <c r="G68" i="6"/>
  <c r="E68" i="3"/>
  <c r="G69" i="6"/>
  <c r="E69" i="3"/>
  <c r="G70" i="6"/>
  <c r="E70" i="3"/>
  <c r="G71" i="6"/>
  <c r="E71" i="3"/>
  <c r="G72" i="6"/>
  <c r="E72" i="3"/>
  <c r="G73" i="6"/>
  <c r="E73" i="3"/>
  <c r="G74" i="6"/>
  <c r="E74" i="3"/>
  <c r="G75" i="6"/>
  <c r="E75" i="3"/>
  <c r="G76" i="6"/>
  <c r="E76" i="3"/>
  <c r="G77" i="6"/>
  <c r="E77" i="3"/>
  <c r="G78" i="6"/>
  <c r="E78" i="3"/>
  <c r="G79" i="6"/>
  <c r="E79" i="3"/>
  <c r="G80" i="6"/>
  <c r="E80" i="3"/>
  <c r="G81" i="6"/>
  <c r="E81" i="3"/>
  <c r="G82" i="6"/>
  <c r="E82" i="3"/>
  <c r="G83" i="6"/>
  <c r="E83" i="3"/>
  <c r="G84" i="6"/>
  <c r="E84" i="3"/>
  <c r="G85" i="6"/>
  <c r="E85" i="3"/>
  <c r="G86" i="6"/>
  <c r="E86" i="3"/>
  <c r="G87" i="6"/>
  <c r="E87" i="3"/>
  <c r="G88" i="6"/>
  <c r="E88" i="3"/>
  <c r="G89" i="6"/>
  <c r="E89" i="3"/>
  <c r="G90" i="6"/>
  <c r="E90" i="3"/>
  <c r="G91" i="6"/>
  <c r="E91" i="3"/>
  <c r="G92" i="6"/>
  <c r="E92" i="3"/>
  <c r="G93" i="6"/>
  <c r="E93" i="3"/>
  <c r="G94" i="6"/>
  <c r="E94" i="3"/>
  <c r="G95" i="6"/>
  <c r="E95" i="3"/>
  <c r="G96" i="6"/>
  <c r="E96" i="3"/>
  <c r="G97" i="6"/>
  <c r="E97" i="3"/>
  <c r="G98" i="6"/>
  <c r="E98" i="3"/>
  <c r="G99" i="6"/>
  <c r="E99" i="3"/>
  <c r="G100" i="6"/>
  <c r="E100" i="3"/>
  <c r="G101" i="6"/>
  <c r="E101" i="3"/>
  <c r="G102" i="6"/>
  <c r="E102" i="3"/>
  <c r="G103" i="6"/>
  <c r="E103" i="3"/>
  <c r="G104" i="6"/>
  <c r="E104" i="3"/>
  <c r="G105" i="6"/>
  <c r="E105" i="3"/>
  <c r="G106" i="6"/>
  <c r="E106" i="3"/>
  <c r="G107" i="6"/>
  <c r="E107" i="3"/>
  <c r="G108" i="6"/>
  <c r="E108" i="3"/>
  <c r="G109" i="6"/>
  <c r="E109" i="3"/>
  <c r="G110" i="6"/>
  <c r="E110" i="3"/>
  <c r="G111" i="6"/>
  <c r="E111" i="3"/>
  <c r="G112" i="6"/>
  <c r="E112" i="3"/>
  <c r="G113" i="6"/>
  <c r="E113" i="3"/>
  <c r="G114" i="6"/>
  <c r="E114" i="3"/>
  <c r="G115" i="6"/>
  <c r="E115" i="3"/>
  <c r="G116" i="6"/>
  <c r="E116" i="3"/>
  <c r="G117" i="6"/>
  <c r="E117" i="3"/>
  <c r="G118" i="6"/>
  <c r="E118" i="3"/>
  <c r="G119" i="6"/>
  <c r="E119" i="3"/>
  <c r="G120" i="6"/>
  <c r="E120" i="3"/>
  <c r="G121" i="6"/>
  <c r="E121" i="3"/>
  <c r="G122" i="6"/>
  <c r="E122" i="3"/>
  <c r="G123" i="6"/>
  <c r="E123" i="3"/>
  <c r="G124" i="6"/>
  <c r="E124" i="3"/>
  <c r="G125" i="6"/>
  <c r="E125" i="3"/>
  <c r="G126" i="6"/>
  <c r="E126" i="3"/>
  <c r="G127" i="6"/>
  <c r="E127" i="3"/>
  <c r="G128" i="6"/>
  <c r="E128" i="3"/>
  <c r="G129" i="6"/>
  <c r="E129" i="3"/>
  <c r="G130" i="6"/>
  <c r="E130" i="3"/>
  <c r="G131" i="6"/>
  <c r="E131" i="3"/>
  <c r="G132" i="6"/>
  <c r="E132" i="3"/>
  <c r="G133" i="6"/>
  <c r="E133" i="3"/>
  <c r="G134" i="6"/>
  <c r="E134" i="3"/>
  <c r="G135" i="6"/>
  <c r="E135" i="3"/>
  <c r="G136" i="6"/>
  <c r="E136" i="3"/>
  <c r="G137" i="6"/>
  <c r="E137" i="3"/>
  <c r="G138" i="6"/>
  <c r="E138" i="3"/>
  <c r="G139" i="6"/>
  <c r="E139" i="3"/>
  <c r="G140" i="6"/>
  <c r="E140" i="3"/>
  <c r="G141" i="6"/>
  <c r="E141" i="3"/>
  <c r="G142" i="6"/>
  <c r="E142" i="3"/>
  <c r="G143" i="6"/>
  <c r="E143" i="3"/>
  <c r="G144" i="6"/>
  <c r="E144" i="3"/>
  <c r="G145" i="6"/>
  <c r="E145" i="3"/>
  <c r="G146" i="6"/>
  <c r="E146" i="3"/>
  <c r="G147" i="6"/>
  <c r="E147" i="3"/>
  <c r="G148" i="6"/>
  <c r="E148" i="3"/>
  <c r="G149" i="6"/>
  <c r="E149" i="3"/>
  <c r="G150" i="6"/>
  <c r="E150" i="3"/>
  <c r="G151" i="6"/>
  <c r="E151" i="3"/>
  <c r="G152" i="6"/>
  <c r="E152" i="3"/>
  <c r="G153" i="6"/>
  <c r="E153" i="3"/>
  <c r="G154" i="6"/>
  <c r="E154" i="3"/>
  <c r="G155" i="6"/>
  <c r="E155" i="3"/>
  <c r="G156" i="6"/>
  <c r="E156" i="3"/>
  <c r="G157" i="6"/>
  <c r="E157" i="3"/>
  <c r="G158" i="6"/>
  <c r="E158" i="3"/>
  <c r="G159" i="6"/>
  <c r="E159" i="3"/>
  <c r="G160" i="6"/>
  <c r="E160" i="3"/>
  <c r="G161" i="6"/>
  <c r="E161" i="3"/>
  <c r="G162" i="6"/>
  <c r="E162" i="3"/>
  <c r="G163" i="6"/>
  <c r="E163" i="3"/>
  <c r="G164" i="6"/>
  <c r="E164" i="3"/>
  <c r="G165" i="6"/>
  <c r="E165" i="3"/>
  <c r="G166" i="6"/>
  <c r="E166" i="3"/>
  <c r="G167" i="6"/>
  <c r="E167" i="3"/>
  <c r="G168" i="6"/>
  <c r="E168" i="3"/>
  <c r="G169" i="6"/>
  <c r="E169" i="3"/>
  <c r="G170" i="6"/>
  <c r="E170" i="3"/>
  <c r="G171" i="6"/>
  <c r="E171" i="3"/>
  <c r="G172" i="6"/>
  <c r="E172" i="3"/>
  <c r="G173" i="6"/>
  <c r="E173" i="3"/>
  <c r="G174" i="6"/>
  <c r="E174" i="3"/>
  <c r="G175" i="6"/>
  <c r="E175" i="3"/>
  <c r="G176" i="6"/>
  <c r="E176" i="3"/>
  <c r="G177" i="6"/>
  <c r="E177" i="3"/>
  <c r="G178" i="6"/>
  <c r="E178" i="3"/>
  <c r="G179" i="6"/>
  <c r="E179" i="3"/>
  <c r="G180" i="6"/>
  <c r="E180" i="3"/>
  <c r="G181" i="6"/>
  <c r="E181" i="3"/>
  <c r="G182" i="6"/>
  <c r="E182" i="3"/>
  <c r="G183" i="6"/>
  <c r="E183" i="3"/>
  <c r="G184" i="6"/>
  <c r="E184" i="3"/>
  <c r="G185" i="6"/>
  <c r="E185" i="3"/>
  <c r="G186" i="6"/>
  <c r="E186" i="3"/>
  <c r="G187" i="6"/>
  <c r="E187" i="3"/>
  <c r="G188" i="6"/>
  <c r="E188" i="3"/>
  <c r="G189" i="6"/>
  <c r="E189" i="3"/>
  <c r="G190" i="6"/>
  <c r="E190" i="3"/>
  <c r="G191" i="6"/>
  <c r="E191" i="3"/>
  <c r="G192" i="6"/>
  <c r="E192" i="3"/>
  <c r="G193" i="6"/>
  <c r="E193" i="3"/>
  <c r="G194" i="6"/>
  <c r="E194" i="3"/>
  <c r="G195" i="6"/>
  <c r="E195" i="3"/>
  <c r="G196" i="6"/>
  <c r="E196" i="3"/>
  <c r="G197" i="6"/>
  <c r="E197" i="3"/>
  <c r="G198" i="6"/>
  <c r="E198" i="3"/>
  <c r="G199" i="6"/>
  <c r="E199" i="3"/>
  <c r="G200" i="6"/>
  <c r="E200" i="3"/>
  <c r="G201" i="6"/>
  <c r="E201" i="3"/>
  <c r="G202" i="6"/>
  <c r="E202" i="3"/>
  <c r="G203" i="6"/>
  <c r="E203" i="3"/>
  <c r="G204" i="6"/>
  <c r="E204" i="3"/>
  <c r="G205" i="6"/>
  <c r="E205" i="3"/>
  <c r="G206" i="6"/>
  <c r="E206" i="3"/>
  <c r="G207" i="6"/>
  <c r="E207" i="3"/>
  <c r="G208" i="6"/>
  <c r="E208" i="3"/>
  <c r="G209" i="6"/>
  <c r="E209" i="3"/>
  <c r="G210" i="6"/>
  <c r="E210" i="3"/>
  <c r="G211" i="6"/>
  <c r="E211" i="3"/>
  <c r="G212" i="6"/>
  <c r="E212" i="3"/>
  <c r="G213" i="6"/>
  <c r="E213" i="3"/>
  <c r="G214" i="6"/>
  <c r="E214" i="3"/>
  <c r="G215" i="6"/>
  <c r="E215" i="3"/>
  <c r="G216" i="6"/>
  <c r="E216" i="3"/>
  <c r="G217" i="6"/>
  <c r="E217" i="3"/>
  <c r="G218" i="6"/>
  <c r="E218" i="3"/>
  <c r="G219" i="6"/>
  <c r="E219" i="3"/>
  <c r="G220" i="6"/>
  <c r="E220" i="3"/>
  <c r="G221" i="6"/>
  <c r="E221" i="3"/>
  <c r="G222" i="6"/>
  <c r="E222" i="3"/>
  <c r="G223" i="6"/>
  <c r="E223" i="3"/>
  <c r="G224" i="6"/>
  <c r="E224" i="3"/>
  <c r="G225" i="6"/>
  <c r="E225" i="3"/>
  <c r="G226" i="6"/>
  <c r="E226" i="3"/>
  <c r="G227" i="6"/>
  <c r="E227" i="3"/>
  <c r="G228" i="6"/>
  <c r="E228" i="3"/>
  <c r="G229" i="6"/>
  <c r="E229" i="3"/>
  <c r="G230" i="6"/>
  <c r="E230" i="3"/>
  <c r="G231" i="6"/>
  <c r="E231" i="3"/>
  <c r="G232" i="6"/>
  <c r="E232" i="3"/>
  <c r="G233" i="6"/>
  <c r="E233" i="3"/>
  <c r="G234" i="6"/>
  <c r="E234" i="3"/>
  <c r="G235" i="6"/>
  <c r="E235" i="3"/>
  <c r="G236" i="6"/>
  <c r="E236" i="3"/>
  <c r="G237" i="6"/>
  <c r="E237" i="3"/>
  <c r="G238" i="6"/>
  <c r="E238" i="3"/>
  <c r="G239" i="6"/>
  <c r="E239" i="3"/>
  <c r="G240" i="6"/>
  <c r="E240" i="3"/>
  <c r="G241" i="6"/>
  <c r="E241" i="3"/>
  <c r="G242" i="6"/>
  <c r="E242" i="3"/>
  <c r="G243" i="6"/>
  <c r="E243" i="3"/>
  <c r="G244" i="6"/>
  <c r="E244" i="3"/>
  <c r="G245" i="6"/>
  <c r="E245" i="3"/>
  <c r="G246" i="6"/>
  <c r="E246" i="3"/>
  <c r="G247" i="6"/>
  <c r="E247" i="3"/>
  <c r="G248" i="6"/>
  <c r="E248" i="3"/>
  <c r="G249" i="6"/>
  <c r="E249" i="3"/>
  <c r="G250" i="6"/>
  <c r="E250" i="3"/>
  <c r="G251" i="6"/>
  <c r="E251" i="3"/>
  <c r="G252" i="6"/>
  <c r="E252" i="3"/>
  <c r="G253" i="6"/>
  <c r="E253" i="3"/>
  <c r="G254" i="6"/>
  <c r="E254" i="3"/>
  <c r="G255" i="6"/>
  <c r="E255" i="3"/>
  <c r="G256" i="6"/>
  <c r="E256" i="3"/>
  <c r="G257" i="6"/>
  <c r="E257" i="3"/>
  <c r="G258" i="6"/>
  <c r="E258" i="3"/>
  <c r="G259" i="6"/>
  <c r="E259" i="3"/>
  <c r="G260" i="6"/>
  <c r="E260" i="3"/>
  <c r="G261" i="6"/>
  <c r="E261" i="3"/>
  <c r="G262" i="6"/>
  <c r="E262" i="3"/>
  <c r="G263" i="6"/>
  <c r="E263" i="3"/>
  <c r="G264" i="6"/>
  <c r="E264" i="3"/>
  <c r="G265" i="6"/>
  <c r="E265" i="3"/>
  <c r="G266" i="6"/>
  <c r="E266" i="3"/>
  <c r="G267" i="6"/>
  <c r="E267" i="3"/>
  <c r="G268" i="6"/>
  <c r="E268" i="3"/>
  <c r="G269" i="6"/>
  <c r="E269" i="3"/>
  <c r="G270" i="6"/>
  <c r="E270" i="3"/>
  <c r="G271" i="6"/>
  <c r="E271" i="3"/>
  <c r="G272" i="6"/>
  <c r="E272" i="3"/>
  <c r="G273" i="6"/>
  <c r="E273" i="3"/>
  <c r="G274" i="6"/>
  <c r="E274" i="3"/>
  <c r="G275" i="6"/>
  <c r="E275" i="3"/>
  <c r="G276" i="6"/>
  <c r="E276" i="3"/>
  <c r="G277" i="6"/>
  <c r="E277" i="3"/>
  <c r="G278" i="6"/>
  <c r="E278" i="3"/>
  <c r="G279" i="6"/>
  <c r="E279" i="3"/>
  <c r="G280" i="6"/>
  <c r="E280" i="3"/>
  <c r="G281" i="6"/>
  <c r="E281" i="3"/>
  <c r="G282" i="6"/>
  <c r="E282" i="3"/>
  <c r="G283" i="6"/>
  <c r="E283" i="3"/>
  <c r="G284" i="6"/>
  <c r="E284" i="3"/>
  <c r="G285" i="6"/>
  <c r="E285" i="3"/>
  <c r="G286" i="6"/>
  <c r="E286" i="3"/>
  <c r="G287" i="6"/>
  <c r="E287" i="3"/>
  <c r="G288" i="6"/>
  <c r="E288" i="3"/>
  <c r="G289" i="6"/>
  <c r="E289" i="3"/>
  <c r="G290" i="6"/>
  <c r="E290" i="3"/>
  <c r="G291" i="6"/>
  <c r="E291" i="3"/>
  <c r="G292" i="6"/>
  <c r="E292" i="3"/>
  <c r="G293" i="6"/>
  <c r="E293" i="3"/>
  <c r="G294" i="6"/>
  <c r="E294" i="3"/>
  <c r="G295" i="6"/>
  <c r="E295" i="3"/>
  <c r="G296" i="6"/>
  <c r="E296" i="3"/>
  <c r="G297" i="6"/>
  <c r="E297" i="3"/>
  <c r="G298" i="6"/>
  <c r="E298" i="3"/>
  <c r="G299" i="6"/>
  <c r="E299" i="3"/>
  <c r="G300" i="6"/>
  <c r="E300" i="3"/>
  <c r="G301" i="6"/>
  <c r="E301" i="3"/>
  <c r="G302" i="6"/>
  <c r="E302" i="3"/>
  <c r="G303" i="6"/>
  <c r="E303" i="3"/>
  <c r="G304" i="6"/>
  <c r="E304" i="3"/>
  <c r="G305" i="6"/>
  <c r="E305" i="3"/>
  <c r="G306" i="6"/>
  <c r="E306" i="3"/>
  <c r="G307" i="6"/>
  <c r="E307" i="3"/>
  <c r="G308" i="6"/>
  <c r="E308" i="3"/>
  <c r="G309" i="6"/>
  <c r="E309" i="3"/>
  <c r="G310" i="6"/>
  <c r="E310" i="3"/>
  <c r="G311" i="6"/>
  <c r="E311" i="3"/>
  <c r="G312" i="6"/>
  <c r="E312" i="3"/>
  <c r="G313" i="6"/>
  <c r="E313" i="3"/>
  <c r="G314" i="6"/>
  <c r="E314" i="3"/>
  <c r="G315" i="6"/>
  <c r="E315" i="3"/>
  <c r="G316" i="6"/>
  <c r="E316" i="3"/>
  <c r="G317" i="6"/>
  <c r="E317" i="3"/>
  <c r="G318" i="6"/>
  <c r="E318" i="3"/>
  <c r="G319" i="6"/>
  <c r="E319" i="3"/>
  <c r="G320" i="6"/>
  <c r="E320" i="3"/>
  <c r="G321" i="6"/>
  <c r="E321" i="3"/>
  <c r="G322" i="6"/>
  <c r="E322" i="3"/>
  <c r="G323" i="6"/>
  <c r="E323" i="3"/>
  <c r="G324" i="6"/>
  <c r="E324" i="3"/>
  <c r="G325" i="6"/>
  <c r="E325" i="3"/>
  <c r="G326" i="6"/>
  <c r="E326" i="3"/>
  <c r="G327" i="6"/>
  <c r="E327" i="3"/>
  <c r="G328" i="6"/>
  <c r="E328" i="3"/>
  <c r="G329" i="6"/>
  <c r="E329" i="3"/>
  <c r="G330" i="6"/>
  <c r="E330" i="3"/>
  <c r="G331" i="6"/>
  <c r="E331" i="3"/>
  <c r="G332" i="6"/>
  <c r="E332" i="3"/>
  <c r="G333" i="6"/>
  <c r="E333" i="3"/>
  <c r="G334" i="6"/>
  <c r="E334" i="3"/>
  <c r="G335" i="6"/>
  <c r="E335" i="3"/>
  <c r="G336" i="6"/>
  <c r="E336" i="3"/>
  <c r="G337" i="6"/>
  <c r="E337" i="3"/>
  <c r="G338" i="6"/>
  <c r="E338" i="3"/>
  <c r="G339" i="6"/>
  <c r="E339" i="3"/>
  <c r="G340" i="6"/>
  <c r="E340" i="3"/>
  <c r="G341" i="6"/>
  <c r="E341" i="3"/>
  <c r="G342" i="6"/>
  <c r="E342" i="3"/>
  <c r="G343" i="6"/>
  <c r="E343" i="3"/>
  <c r="G344" i="6"/>
  <c r="E344" i="3"/>
  <c r="G345" i="6"/>
  <c r="E345" i="3"/>
  <c r="G346" i="6"/>
  <c r="E346" i="3"/>
  <c r="G347" i="6"/>
  <c r="E347" i="3"/>
  <c r="G348" i="6"/>
  <c r="E348" i="3"/>
  <c r="G349" i="6"/>
  <c r="E349" i="3"/>
  <c r="G350" i="6"/>
  <c r="E350" i="3"/>
  <c r="G351" i="6"/>
  <c r="E351" i="3"/>
  <c r="G352" i="6"/>
  <c r="E352" i="3"/>
  <c r="G353" i="6"/>
  <c r="E353" i="3"/>
  <c r="G354" i="6"/>
  <c r="E354" i="3"/>
  <c r="G355" i="6"/>
  <c r="E355" i="3"/>
  <c r="G356" i="6"/>
  <c r="E356" i="3"/>
  <c r="G357" i="6"/>
  <c r="E357" i="3"/>
  <c r="G358" i="6"/>
  <c r="E358" i="3"/>
  <c r="G359" i="6"/>
  <c r="E359" i="3"/>
  <c r="G360" i="6"/>
  <c r="E360" i="3"/>
  <c r="G361" i="6"/>
  <c r="E361" i="3"/>
  <c r="G362" i="6"/>
  <c r="E362" i="3"/>
  <c r="G363" i="6"/>
  <c r="E363" i="3"/>
  <c r="G364" i="6"/>
  <c r="E364" i="3"/>
  <c r="G365" i="6"/>
  <c r="E365" i="3"/>
  <c r="G366" i="6"/>
  <c r="E366" i="3"/>
  <c r="G367" i="6"/>
  <c r="E367" i="3"/>
  <c r="G368" i="6"/>
  <c r="E368" i="3"/>
  <c r="G369" i="6"/>
  <c r="E369" i="3"/>
  <c r="G370" i="6"/>
  <c r="E370" i="3"/>
  <c r="G371" i="6"/>
  <c r="E371" i="3"/>
  <c r="G372" i="6"/>
  <c r="E372" i="3"/>
  <c r="G373" i="6"/>
  <c r="E373" i="3"/>
  <c r="G374" i="6"/>
  <c r="E374" i="3"/>
  <c r="G375" i="6"/>
  <c r="E375" i="3"/>
  <c r="G376" i="6"/>
  <c r="E376" i="3"/>
  <c r="G377" i="6"/>
  <c r="E377" i="3"/>
  <c r="G378" i="6"/>
  <c r="E378" i="3"/>
  <c r="G379" i="6"/>
  <c r="E379" i="3"/>
  <c r="G380" i="6"/>
  <c r="E380" i="3"/>
  <c r="G381" i="6"/>
  <c r="E381" i="3"/>
  <c r="G382" i="6"/>
  <c r="E382" i="3"/>
  <c r="G383" i="6"/>
  <c r="E383" i="3"/>
  <c r="G384" i="6"/>
  <c r="E384" i="3"/>
  <c r="G385" i="6"/>
  <c r="E385" i="3"/>
  <c r="G386" i="6"/>
  <c r="E386" i="3"/>
  <c r="G387" i="6"/>
  <c r="E387" i="3"/>
  <c r="G388" i="6"/>
  <c r="E388" i="3"/>
  <c r="G389" i="6"/>
  <c r="E389" i="3"/>
  <c r="G390" i="6"/>
  <c r="E390" i="3"/>
  <c r="G391" i="6"/>
  <c r="E391" i="3"/>
  <c r="G392" i="6"/>
  <c r="E392" i="3"/>
  <c r="G393" i="6"/>
  <c r="E393" i="3"/>
  <c r="G394" i="6"/>
  <c r="E394" i="3"/>
  <c r="G395" i="6"/>
  <c r="E395" i="3"/>
  <c r="G396" i="6"/>
  <c r="E396" i="3"/>
  <c r="G397" i="6"/>
  <c r="E397" i="3"/>
  <c r="G398" i="6"/>
  <c r="E398" i="3"/>
  <c r="G399" i="6"/>
  <c r="E399" i="3"/>
  <c r="G400" i="6"/>
  <c r="E400" i="3"/>
  <c r="G401" i="6"/>
  <c r="E401" i="3"/>
  <c r="G402" i="6"/>
  <c r="E402" i="3"/>
  <c r="G403" i="6"/>
  <c r="E403" i="3"/>
  <c r="G404" i="6"/>
  <c r="E404" i="3"/>
  <c r="G405" i="6"/>
  <c r="E405" i="3"/>
  <c r="G406" i="6"/>
  <c r="E406" i="3"/>
  <c r="G407" i="6"/>
  <c r="E407" i="3"/>
  <c r="G408" i="6"/>
  <c r="E408" i="3"/>
  <c r="G409" i="6"/>
  <c r="E409" i="3"/>
  <c r="G410" i="6"/>
  <c r="E410" i="3"/>
  <c r="G411" i="6"/>
  <c r="E411" i="3"/>
  <c r="G412" i="6"/>
  <c r="E412" i="3"/>
  <c r="G413" i="6"/>
  <c r="E413" i="3"/>
  <c r="G414" i="6"/>
  <c r="E414" i="3"/>
  <c r="G415" i="6"/>
  <c r="E415" i="3"/>
  <c r="G416" i="6"/>
  <c r="E416" i="3"/>
  <c r="G417" i="6"/>
  <c r="E417" i="3"/>
  <c r="G418" i="6"/>
  <c r="E418" i="3"/>
  <c r="G419" i="6"/>
  <c r="E419" i="3"/>
  <c r="G420" i="6"/>
  <c r="E420" i="3"/>
  <c r="G421" i="6"/>
  <c r="E421" i="3"/>
  <c r="G422" i="6"/>
  <c r="E422" i="3"/>
  <c r="G423" i="6"/>
  <c r="E423" i="3"/>
  <c r="G424" i="6"/>
  <c r="E424" i="3"/>
  <c r="G425" i="6"/>
  <c r="E425" i="3"/>
  <c r="G426" i="6"/>
  <c r="E426" i="3"/>
  <c r="G427" i="6"/>
  <c r="E427" i="3"/>
  <c r="G428" i="6"/>
  <c r="E428" i="3"/>
  <c r="G429" i="6"/>
  <c r="E429" i="3"/>
  <c r="G430" i="6"/>
  <c r="E430" i="3"/>
  <c r="G431" i="6"/>
  <c r="E431" i="3"/>
  <c r="G432" i="6"/>
  <c r="E432" i="3"/>
  <c r="G433" i="6"/>
  <c r="E433" i="3"/>
  <c r="G434" i="6"/>
  <c r="E434" i="3"/>
  <c r="G435" i="6"/>
  <c r="E435" i="3"/>
  <c r="G436" i="6"/>
  <c r="E436" i="3"/>
  <c r="G437" i="6"/>
  <c r="E437" i="3"/>
  <c r="G438" i="6"/>
  <c r="E438" i="3"/>
  <c r="G439" i="6"/>
  <c r="E439" i="3"/>
  <c r="G440" i="6"/>
  <c r="E440" i="3"/>
  <c r="G441" i="6"/>
  <c r="E441" i="3"/>
  <c r="G442" i="6"/>
  <c r="E442" i="3"/>
  <c r="G443" i="6"/>
  <c r="E443" i="3"/>
  <c r="G444" i="6"/>
  <c r="E444" i="3"/>
  <c r="G445" i="6"/>
  <c r="E445" i="3"/>
  <c r="G446" i="6"/>
  <c r="E446" i="3"/>
  <c r="G447" i="6"/>
  <c r="E447" i="3"/>
  <c r="G448" i="6"/>
  <c r="E448" i="3"/>
  <c r="G449" i="6"/>
  <c r="E449" i="3"/>
  <c r="G450" i="6"/>
  <c r="E450" i="3"/>
  <c r="G451" i="6"/>
  <c r="E451" i="3"/>
  <c r="G452" i="6"/>
  <c r="E452" i="3"/>
  <c r="G453" i="6"/>
  <c r="E453" i="3"/>
  <c r="G454" i="6"/>
  <c r="E454" i="3"/>
  <c r="G455" i="6"/>
  <c r="E455" i="3"/>
  <c r="G456" i="6"/>
  <c r="E456" i="3"/>
  <c r="G457" i="6"/>
  <c r="E457" i="3"/>
  <c r="G458" i="6"/>
  <c r="E458" i="3"/>
  <c r="G459" i="6"/>
  <c r="E459" i="3"/>
  <c r="G460" i="6"/>
  <c r="E460" i="3"/>
  <c r="G461" i="6"/>
  <c r="E461" i="3"/>
  <c r="G462" i="6"/>
  <c r="E462" i="3"/>
  <c r="G463" i="6"/>
  <c r="E463" i="3"/>
  <c r="G464" i="6"/>
  <c r="E464" i="3"/>
  <c r="G465" i="6"/>
  <c r="E465" i="3"/>
  <c r="G466" i="6"/>
  <c r="E466" i="3"/>
  <c r="G467" i="6"/>
  <c r="E467" i="3"/>
  <c r="G468" i="6"/>
  <c r="E468" i="3"/>
  <c r="G469" i="6"/>
  <c r="E469" i="3"/>
  <c r="G470" i="6"/>
  <c r="E470" i="3"/>
  <c r="G471" i="6"/>
  <c r="E471" i="3"/>
  <c r="G472" i="6"/>
  <c r="E472" i="3"/>
  <c r="G473" i="6"/>
  <c r="E473" i="3"/>
  <c r="G474" i="6"/>
  <c r="E474" i="3"/>
  <c r="G475" i="6"/>
  <c r="E475" i="3"/>
  <c r="G476" i="6"/>
  <c r="E476" i="3"/>
  <c r="G477" i="6"/>
  <c r="E477" i="3"/>
  <c r="G478" i="6"/>
  <c r="E478" i="3"/>
  <c r="G479" i="6"/>
  <c r="E479" i="3"/>
  <c r="G480" i="6"/>
  <c r="E480" i="3"/>
  <c r="G481" i="6"/>
  <c r="E481" i="3"/>
  <c r="G482" i="6"/>
  <c r="E482" i="3"/>
  <c r="G483" i="6"/>
  <c r="E483" i="3"/>
  <c r="G484" i="6"/>
  <c r="E484" i="3"/>
  <c r="G485" i="6"/>
  <c r="E485" i="3"/>
  <c r="G486" i="6"/>
  <c r="E486" i="3"/>
  <c r="G487" i="6"/>
  <c r="E487" i="3"/>
  <c r="G488" i="6"/>
  <c r="E488" i="3"/>
  <c r="G489" i="6"/>
  <c r="E489" i="3"/>
  <c r="G490" i="6"/>
  <c r="E490" i="3"/>
  <c r="G491" i="6"/>
  <c r="E491" i="3"/>
  <c r="G492" i="6"/>
  <c r="E492" i="3"/>
  <c r="G493" i="6"/>
  <c r="E493" i="3"/>
  <c r="G494" i="6"/>
  <c r="E494" i="3"/>
  <c r="G495" i="6"/>
  <c r="E495" i="3"/>
  <c r="G496" i="6"/>
  <c r="E496" i="3"/>
  <c r="G497" i="6"/>
  <c r="E497" i="3"/>
  <c r="G498" i="6"/>
  <c r="E498" i="3"/>
  <c r="G499" i="6"/>
  <c r="E499" i="3"/>
  <c r="G500" i="6"/>
  <c r="E500" i="3"/>
  <c r="G501" i="6"/>
  <c r="E501" i="3"/>
  <c r="G502" i="6"/>
  <c r="E502" i="3"/>
  <c r="G503" i="6"/>
  <c r="E503" i="3"/>
  <c r="G504" i="6"/>
  <c r="E504" i="3"/>
  <c r="G505" i="6"/>
  <c r="E505" i="3"/>
  <c r="G506" i="6"/>
  <c r="E506" i="3"/>
  <c r="G507" i="6"/>
  <c r="E507" i="3"/>
  <c r="G508" i="6"/>
  <c r="E508" i="3"/>
  <c r="G509" i="6"/>
  <c r="E509" i="3"/>
  <c r="G510" i="6"/>
  <c r="E510" i="3"/>
  <c r="G511" i="6"/>
  <c r="E511" i="3"/>
  <c r="G512" i="6"/>
  <c r="E512" i="3"/>
  <c r="G513" i="6"/>
  <c r="E513" i="3"/>
  <c r="G514" i="6"/>
  <c r="E514" i="3"/>
  <c r="G515" i="6"/>
  <c r="E515" i="3"/>
  <c r="G516" i="6"/>
  <c r="E516" i="3"/>
  <c r="G517" i="6"/>
  <c r="E517" i="3"/>
  <c r="G518" i="6"/>
  <c r="E518" i="3"/>
  <c r="G519" i="6"/>
  <c r="E519" i="3"/>
  <c r="G520" i="6"/>
  <c r="E520" i="3"/>
  <c r="G521" i="6"/>
  <c r="E521" i="3"/>
  <c r="G522" i="6"/>
  <c r="E522" i="3"/>
  <c r="G523" i="6"/>
  <c r="E523" i="3"/>
  <c r="G524" i="6"/>
  <c r="E524" i="3"/>
  <c r="G525" i="6"/>
  <c r="E525" i="3"/>
  <c r="G526" i="6"/>
  <c r="E526" i="3"/>
  <c r="G527" i="6"/>
  <c r="E527" i="3"/>
  <c r="G528" i="6"/>
  <c r="E528" i="3"/>
  <c r="G529" i="6"/>
  <c r="E529" i="3"/>
  <c r="G530" i="6"/>
  <c r="E530" i="3"/>
  <c r="G531" i="6"/>
  <c r="E531" i="3"/>
  <c r="G532" i="6"/>
  <c r="E532" i="3"/>
  <c r="G533" i="6"/>
  <c r="E533" i="3"/>
  <c r="G534" i="6"/>
  <c r="E534" i="3"/>
  <c r="G535" i="6"/>
  <c r="E535" i="3"/>
  <c r="G536" i="6"/>
  <c r="E536" i="3"/>
  <c r="G537" i="6"/>
  <c r="E537" i="3"/>
  <c r="G538" i="6"/>
  <c r="E538" i="3"/>
  <c r="G539" i="6"/>
  <c r="E539" i="3"/>
  <c r="G540" i="6"/>
  <c r="E540" i="3"/>
  <c r="G541" i="6"/>
  <c r="E541" i="3"/>
  <c r="G542" i="6"/>
  <c r="E542" i="3"/>
  <c r="G543" i="6"/>
  <c r="E543" i="3"/>
  <c r="G544" i="6"/>
  <c r="E544" i="3"/>
  <c r="G545" i="6"/>
  <c r="E545" i="3"/>
  <c r="G546" i="6"/>
  <c r="E546" i="3"/>
  <c r="G547" i="6"/>
  <c r="E547" i="3"/>
  <c r="G548" i="6"/>
  <c r="E548" i="3"/>
  <c r="G549" i="6"/>
  <c r="E549" i="3"/>
  <c r="G550" i="6"/>
  <c r="E550" i="3"/>
  <c r="G551" i="6"/>
  <c r="E551" i="3"/>
  <c r="G552" i="6"/>
  <c r="E552" i="3"/>
  <c r="G553" i="6"/>
  <c r="E553" i="3"/>
  <c r="G554" i="6"/>
  <c r="E554" i="3"/>
  <c r="G555" i="6"/>
  <c r="E555" i="3"/>
  <c r="G556" i="6"/>
  <c r="E556" i="3"/>
  <c r="G557" i="6"/>
  <c r="E557" i="3"/>
  <c r="G558" i="6"/>
  <c r="E558" i="3"/>
  <c r="G559" i="6"/>
  <c r="E559" i="3"/>
  <c r="G560" i="6"/>
  <c r="E560" i="3"/>
  <c r="G561" i="6"/>
  <c r="E561" i="3"/>
  <c r="G562" i="6"/>
  <c r="E562" i="3"/>
  <c r="G563" i="6"/>
  <c r="E563" i="3"/>
  <c r="G564" i="6"/>
  <c r="E564" i="3"/>
  <c r="G565" i="6"/>
  <c r="E565" i="3"/>
  <c r="G566" i="6"/>
  <c r="E566" i="3"/>
  <c r="G567" i="6"/>
  <c r="E567" i="3"/>
  <c r="G568" i="6"/>
  <c r="E568" i="3"/>
  <c r="G569" i="6"/>
  <c r="E569" i="3"/>
  <c r="G570" i="6"/>
  <c r="E570" i="3"/>
  <c r="G571" i="6"/>
  <c r="E571" i="3"/>
  <c r="G572" i="6"/>
  <c r="E572" i="3"/>
  <c r="G573" i="6"/>
  <c r="E573" i="3"/>
  <c r="G574" i="6"/>
  <c r="E574" i="3"/>
  <c r="G575" i="6"/>
  <c r="E575" i="3"/>
  <c r="G576" i="6"/>
  <c r="E576" i="3"/>
  <c r="G577" i="6"/>
  <c r="E577" i="3"/>
  <c r="G578" i="6"/>
  <c r="E578" i="3"/>
  <c r="G579" i="6"/>
  <c r="E579" i="3"/>
  <c r="G580" i="6"/>
  <c r="E580" i="3"/>
  <c r="G581" i="6"/>
  <c r="E581" i="3"/>
  <c r="G582" i="6"/>
  <c r="E582" i="3"/>
  <c r="G583" i="6"/>
  <c r="E583" i="3"/>
  <c r="G584" i="6"/>
  <c r="E584" i="3"/>
  <c r="G585" i="6"/>
  <c r="E585" i="3"/>
  <c r="G586" i="6"/>
  <c r="E586" i="3"/>
  <c r="G587" i="6"/>
  <c r="E587" i="3"/>
  <c r="G588" i="6"/>
  <c r="E588" i="3"/>
  <c r="G589" i="6"/>
  <c r="E589" i="3"/>
  <c r="G590" i="6"/>
  <c r="E590" i="3"/>
  <c r="G591" i="6"/>
  <c r="E591" i="3"/>
  <c r="G592" i="6"/>
  <c r="E592" i="3"/>
  <c r="G593" i="6"/>
  <c r="E593" i="3"/>
  <c r="G594" i="6"/>
  <c r="E594" i="3"/>
  <c r="G595" i="6"/>
  <c r="E595" i="3"/>
  <c r="G596" i="6"/>
  <c r="E596" i="3"/>
  <c r="G597" i="6"/>
  <c r="E597" i="3"/>
  <c r="G598" i="6"/>
  <c r="E598" i="3"/>
  <c r="G599" i="6"/>
  <c r="E599" i="3"/>
  <c r="G600" i="6"/>
  <c r="E600" i="3"/>
  <c r="G601" i="6"/>
  <c r="E601" i="3"/>
  <c r="G602" i="6"/>
  <c r="E602" i="3"/>
  <c r="G603" i="6"/>
  <c r="E603" i="3"/>
  <c r="G604" i="6"/>
  <c r="E604" i="3"/>
  <c r="G605" i="6"/>
  <c r="E605" i="3"/>
  <c r="G606" i="6"/>
  <c r="E606" i="3"/>
  <c r="G607" i="6"/>
  <c r="E607" i="3"/>
  <c r="G608" i="6"/>
  <c r="E608" i="3"/>
  <c r="G609" i="6"/>
  <c r="E609" i="3"/>
  <c r="G610" i="6"/>
  <c r="E610" i="3"/>
  <c r="G611" i="6"/>
  <c r="E611" i="3"/>
  <c r="G612" i="6"/>
  <c r="E612" i="3"/>
  <c r="G613" i="6"/>
  <c r="E613" i="3"/>
  <c r="G614" i="6"/>
  <c r="E614" i="3"/>
  <c r="G615" i="6"/>
  <c r="E615" i="3"/>
  <c r="G616" i="6"/>
  <c r="E616" i="3"/>
  <c r="G617" i="6"/>
  <c r="E617" i="3"/>
  <c r="G618" i="6"/>
  <c r="E618" i="3"/>
  <c r="G619" i="6"/>
  <c r="E619" i="3"/>
  <c r="G620" i="6"/>
  <c r="E620" i="3"/>
  <c r="G621" i="6"/>
  <c r="E621" i="3"/>
  <c r="G622" i="6"/>
  <c r="E622" i="3"/>
  <c r="G623" i="6"/>
  <c r="E623" i="3"/>
  <c r="G624" i="6"/>
  <c r="E624" i="3"/>
  <c r="G625" i="6"/>
  <c r="E625" i="3"/>
  <c r="G626" i="6"/>
  <c r="E626" i="3"/>
  <c r="G627" i="6"/>
  <c r="E627" i="3"/>
  <c r="G628" i="6"/>
  <c r="E628" i="3"/>
  <c r="G629" i="6"/>
  <c r="E629" i="3"/>
  <c r="G630" i="6"/>
  <c r="E630" i="3"/>
  <c r="G631" i="6"/>
  <c r="E631" i="3"/>
  <c r="G632" i="6"/>
  <c r="E632" i="3"/>
  <c r="G633" i="6"/>
  <c r="E633" i="3"/>
  <c r="G634" i="6"/>
  <c r="E634" i="3"/>
  <c r="G635" i="6"/>
  <c r="E635" i="3"/>
  <c r="G636" i="6"/>
  <c r="E636" i="3"/>
  <c r="G637" i="6"/>
  <c r="E637" i="3"/>
  <c r="G638" i="6"/>
  <c r="E638" i="3"/>
  <c r="G639" i="6"/>
  <c r="E639" i="3"/>
  <c r="G640" i="6"/>
  <c r="E640" i="3"/>
  <c r="G641" i="6"/>
  <c r="E641" i="3"/>
  <c r="G642" i="6"/>
  <c r="E642" i="3"/>
  <c r="G643" i="6"/>
  <c r="E643" i="3"/>
  <c r="G644" i="6"/>
  <c r="E644" i="3"/>
  <c r="G645" i="6"/>
  <c r="E645" i="3"/>
  <c r="G646" i="6"/>
  <c r="E646" i="3"/>
  <c r="G647" i="6"/>
  <c r="E647" i="3"/>
  <c r="G648" i="6"/>
  <c r="E648" i="3"/>
  <c r="G649" i="6"/>
  <c r="E649" i="3"/>
  <c r="G650" i="6"/>
  <c r="E650" i="3"/>
  <c r="G651" i="6"/>
  <c r="E651" i="3"/>
  <c r="G652" i="6"/>
  <c r="E652" i="3"/>
  <c r="G653" i="6"/>
  <c r="E653" i="3"/>
  <c r="G654" i="6"/>
  <c r="E654" i="3"/>
  <c r="G655" i="6"/>
  <c r="E655" i="3"/>
  <c r="G656" i="6"/>
  <c r="E656" i="3"/>
  <c r="G657" i="6"/>
  <c r="E657" i="3"/>
  <c r="G658" i="6"/>
  <c r="E658" i="3"/>
  <c r="G659" i="6"/>
  <c r="E659" i="3"/>
  <c r="G660" i="6"/>
  <c r="E660" i="3"/>
  <c r="G661" i="6"/>
  <c r="E661" i="3"/>
  <c r="G662" i="6"/>
  <c r="E662" i="3"/>
  <c r="G663" i="6"/>
  <c r="E663" i="3"/>
  <c r="G664" i="6"/>
  <c r="E664" i="3"/>
  <c r="G665" i="6"/>
  <c r="E665" i="3"/>
  <c r="G666" i="6"/>
  <c r="E666" i="3"/>
  <c r="G667" i="6"/>
  <c r="E667" i="3"/>
  <c r="G668" i="6"/>
  <c r="E668" i="3"/>
  <c r="G669" i="6"/>
  <c r="E669" i="3"/>
  <c r="G670" i="6"/>
  <c r="E670" i="3"/>
  <c r="G671" i="6"/>
  <c r="E671" i="3"/>
  <c r="G672" i="6"/>
  <c r="E672" i="3"/>
  <c r="G673" i="6"/>
  <c r="E673" i="3"/>
  <c r="G674" i="6"/>
  <c r="E674" i="3"/>
  <c r="G675" i="6"/>
  <c r="E675" i="3"/>
  <c r="G676" i="6"/>
  <c r="E676" i="3"/>
  <c r="G677" i="6"/>
  <c r="E677" i="3"/>
  <c r="G678" i="6"/>
  <c r="E678" i="3"/>
  <c r="G679" i="6"/>
  <c r="E679" i="3"/>
  <c r="G680" i="6"/>
  <c r="E680" i="3"/>
  <c r="G681" i="6"/>
  <c r="E681" i="3"/>
  <c r="G682" i="6"/>
  <c r="E682" i="3"/>
  <c r="G683" i="6"/>
  <c r="E683" i="3"/>
  <c r="G684" i="6"/>
  <c r="E684" i="3"/>
  <c r="G685" i="6"/>
  <c r="E685" i="3"/>
  <c r="G686" i="6"/>
  <c r="E686" i="3"/>
  <c r="G687" i="6"/>
  <c r="E687" i="3"/>
  <c r="G688" i="6"/>
  <c r="E688" i="3"/>
  <c r="G689" i="6"/>
  <c r="E689" i="3"/>
  <c r="G690" i="6"/>
  <c r="E690" i="3"/>
  <c r="G691" i="6"/>
  <c r="E691" i="3"/>
  <c r="G692" i="6"/>
  <c r="E692" i="3"/>
  <c r="G693" i="6"/>
  <c r="E693" i="3"/>
  <c r="G694" i="6"/>
  <c r="E694" i="3"/>
  <c r="G695" i="6"/>
  <c r="E695" i="3"/>
  <c r="G696" i="6"/>
  <c r="E696" i="3"/>
  <c r="G697" i="6"/>
  <c r="E697" i="3"/>
  <c r="G698" i="6"/>
  <c r="E698" i="3"/>
  <c r="G699" i="6"/>
  <c r="E699" i="3"/>
  <c r="G700" i="6"/>
  <c r="E700" i="3"/>
  <c r="G701" i="6"/>
  <c r="E701" i="3"/>
  <c r="G702" i="6"/>
  <c r="E702" i="3"/>
  <c r="G703" i="6"/>
  <c r="E703" i="3"/>
  <c r="G704" i="6"/>
  <c r="E704" i="3"/>
  <c r="G705" i="6"/>
  <c r="E705" i="3"/>
  <c r="G706" i="6"/>
  <c r="E706" i="3"/>
  <c r="G707" i="6"/>
  <c r="E707" i="3"/>
  <c r="G708" i="6"/>
  <c r="E708" i="3"/>
  <c r="G709" i="6"/>
  <c r="E709" i="3"/>
  <c r="G710" i="6"/>
  <c r="E710" i="3"/>
  <c r="G711" i="6"/>
  <c r="E711" i="3"/>
  <c r="G712" i="6"/>
  <c r="E712" i="3"/>
  <c r="G713" i="6"/>
  <c r="E713" i="3"/>
  <c r="G714" i="6"/>
  <c r="E714" i="3"/>
  <c r="G715" i="6"/>
  <c r="E715" i="3"/>
  <c r="G716" i="6"/>
  <c r="E716" i="3"/>
  <c r="G717" i="6"/>
  <c r="E717" i="3"/>
  <c r="G718" i="6"/>
  <c r="E718" i="3"/>
  <c r="G719" i="6"/>
  <c r="E719" i="3"/>
  <c r="G720" i="6"/>
  <c r="E720" i="3"/>
  <c r="G721" i="6"/>
  <c r="E721" i="3"/>
  <c r="G722" i="6"/>
  <c r="E722" i="3"/>
  <c r="G723" i="6"/>
  <c r="E723" i="3"/>
  <c r="G724" i="6"/>
  <c r="E724" i="3"/>
  <c r="G725" i="6"/>
  <c r="E725" i="3"/>
  <c r="G726" i="6"/>
  <c r="E726" i="3"/>
  <c r="G727" i="6"/>
  <c r="E727" i="3"/>
  <c r="G728" i="6"/>
  <c r="E728" i="3"/>
  <c r="G729" i="6"/>
  <c r="E729" i="3"/>
  <c r="G730" i="6"/>
  <c r="E730" i="3"/>
  <c r="G731" i="6"/>
  <c r="E731" i="3"/>
  <c r="G732" i="6"/>
  <c r="E732" i="3"/>
  <c r="G733" i="6"/>
  <c r="E733" i="3"/>
  <c r="G734" i="6"/>
  <c r="E734" i="3"/>
  <c r="G735" i="6"/>
  <c r="E735" i="3"/>
  <c r="G736" i="6"/>
  <c r="E736" i="3"/>
  <c r="G737" i="6"/>
  <c r="E737" i="3"/>
  <c r="G738" i="6"/>
  <c r="E738" i="3"/>
  <c r="G739" i="6"/>
  <c r="E739" i="3"/>
  <c r="G740" i="6"/>
  <c r="E740" i="3"/>
  <c r="G741" i="6"/>
  <c r="E741" i="3"/>
  <c r="G742" i="6"/>
  <c r="E742" i="3"/>
  <c r="G743" i="6"/>
  <c r="E743" i="3"/>
  <c r="G744" i="6"/>
  <c r="E744" i="3"/>
  <c r="G745" i="6"/>
  <c r="E745" i="3"/>
  <c r="G746" i="6"/>
  <c r="E746" i="3"/>
  <c r="G747" i="6"/>
  <c r="E747" i="3"/>
  <c r="G748" i="6"/>
  <c r="E748" i="3"/>
  <c r="G749" i="6"/>
  <c r="E749" i="3"/>
  <c r="G750" i="6"/>
  <c r="E750" i="3"/>
  <c r="G751" i="6"/>
  <c r="E751" i="3"/>
  <c r="G752" i="6"/>
  <c r="E752" i="3"/>
  <c r="G753" i="6"/>
  <c r="E753" i="3"/>
  <c r="G754" i="6"/>
  <c r="E754" i="3"/>
  <c r="G755" i="6"/>
  <c r="E755" i="3"/>
  <c r="G756" i="6"/>
  <c r="E756" i="3"/>
  <c r="G757" i="6"/>
  <c r="E757" i="3"/>
  <c r="G758" i="6"/>
  <c r="E758" i="3"/>
  <c r="G759" i="6"/>
  <c r="E759" i="3"/>
  <c r="G760" i="6"/>
  <c r="E760" i="3"/>
  <c r="G761" i="6"/>
  <c r="E761" i="3"/>
  <c r="G762" i="6"/>
  <c r="E762" i="3"/>
  <c r="G763" i="6"/>
  <c r="E763" i="3"/>
  <c r="G764" i="6"/>
  <c r="E764" i="3"/>
  <c r="G765" i="6"/>
  <c r="E765" i="3"/>
  <c r="G766" i="6"/>
  <c r="E766" i="3"/>
  <c r="G767" i="6"/>
  <c r="E767" i="3"/>
  <c r="G768" i="6"/>
  <c r="E768" i="3"/>
  <c r="G769" i="6"/>
  <c r="E769" i="3"/>
  <c r="G770" i="6"/>
  <c r="E770" i="3"/>
  <c r="G771" i="6"/>
  <c r="E771" i="3"/>
  <c r="G772" i="6"/>
  <c r="E772" i="3"/>
  <c r="G773" i="6"/>
  <c r="E773" i="3"/>
  <c r="G774" i="6"/>
  <c r="E774" i="3"/>
  <c r="G775" i="6"/>
  <c r="E775" i="3"/>
  <c r="G776" i="6"/>
  <c r="E776" i="3"/>
  <c r="G777" i="6"/>
  <c r="E777" i="3"/>
  <c r="G778" i="6"/>
  <c r="E778" i="3"/>
  <c r="G779" i="6"/>
  <c r="E779" i="3"/>
  <c r="G780" i="6"/>
  <c r="E780" i="3"/>
  <c r="G781" i="6"/>
  <c r="E781" i="3"/>
  <c r="G782" i="6"/>
  <c r="E782" i="3"/>
  <c r="G783" i="6"/>
  <c r="E783" i="3"/>
  <c r="G784" i="6"/>
  <c r="E784" i="3"/>
  <c r="G785" i="6"/>
  <c r="E785" i="3"/>
  <c r="G786" i="6"/>
  <c r="E786" i="3"/>
  <c r="G787" i="6"/>
  <c r="E787" i="3"/>
  <c r="G788" i="6"/>
  <c r="E788" i="3"/>
  <c r="G789" i="6"/>
  <c r="E789" i="3"/>
  <c r="G790" i="6"/>
  <c r="E790" i="3"/>
  <c r="G791" i="6"/>
  <c r="E791" i="3"/>
  <c r="G792" i="6"/>
  <c r="E792" i="3"/>
  <c r="G793" i="6"/>
  <c r="E793" i="3"/>
  <c r="G794" i="6"/>
  <c r="E794" i="3"/>
  <c r="G795" i="6"/>
  <c r="E795" i="3"/>
  <c r="G796" i="6"/>
  <c r="E796" i="3"/>
  <c r="G797" i="6"/>
  <c r="E797" i="3"/>
  <c r="G798" i="6"/>
  <c r="E798" i="3"/>
  <c r="G799" i="6"/>
  <c r="E799" i="3"/>
  <c r="G800" i="6"/>
  <c r="E800" i="3"/>
  <c r="G801" i="6"/>
  <c r="E801" i="3"/>
  <c r="G802" i="6"/>
  <c r="E802" i="3"/>
  <c r="G803" i="6"/>
  <c r="E803" i="3"/>
  <c r="G804" i="6"/>
  <c r="E804" i="3"/>
  <c r="G805" i="6"/>
  <c r="E805" i="3"/>
  <c r="G806" i="6"/>
  <c r="E806" i="3"/>
  <c r="G807" i="6"/>
  <c r="E807" i="3"/>
  <c r="G808" i="6"/>
  <c r="E808" i="3"/>
  <c r="G809" i="6"/>
  <c r="E809" i="3"/>
  <c r="G810" i="6"/>
  <c r="E810" i="3"/>
  <c r="G811" i="6"/>
  <c r="E811" i="3"/>
  <c r="G812" i="6"/>
  <c r="E812" i="3"/>
  <c r="G813" i="6"/>
  <c r="E813" i="3"/>
  <c r="G814" i="6"/>
  <c r="E814" i="3"/>
  <c r="G815" i="6"/>
  <c r="E815" i="3"/>
  <c r="G816" i="6"/>
  <c r="E816" i="3"/>
  <c r="G817" i="6"/>
  <c r="E817" i="3"/>
  <c r="G818" i="6"/>
  <c r="E818" i="3"/>
  <c r="G819" i="6"/>
  <c r="E819" i="3"/>
  <c r="G820" i="6"/>
  <c r="E820" i="3"/>
  <c r="G821" i="6"/>
  <c r="E821" i="3"/>
  <c r="G822" i="6"/>
  <c r="E822" i="3"/>
  <c r="G823" i="6"/>
  <c r="E823" i="3"/>
  <c r="G824" i="6"/>
  <c r="E824" i="3"/>
  <c r="G825" i="6"/>
  <c r="E825" i="3"/>
  <c r="G826" i="6"/>
  <c r="E826" i="3"/>
  <c r="G827" i="6"/>
  <c r="E827" i="3"/>
  <c r="G828" i="6"/>
  <c r="E828" i="3"/>
  <c r="G829" i="6"/>
  <c r="E829" i="3"/>
  <c r="G830" i="6"/>
  <c r="E830" i="3"/>
  <c r="G831" i="6"/>
  <c r="E831" i="3"/>
  <c r="G832" i="6"/>
  <c r="E832" i="3"/>
  <c r="G833" i="6"/>
  <c r="E833" i="3"/>
  <c r="G834" i="6"/>
  <c r="E834" i="3"/>
  <c r="G835" i="6"/>
  <c r="E835" i="3"/>
  <c r="G836" i="6"/>
  <c r="E836" i="3"/>
  <c r="G837" i="6"/>
  <c r="E837" i="3"/>
  <c r="G838" i="6"/>
  <c r="E838" i="3"/>
  <c r="G839" i="6"/>
  <c r="E839" i="3"/>
  <c r="G840" i="6"/>
  <c r="E840" i="3"/>
  <c r="G841" i="6"/>
  <c r="E841" i="3"/>
  <c r="G842" i="6"/>
  <c r="E842" i="3"/>
  <c r="G843" i="6"/>
  <c r="E843" i="3"/>
  <c r="G844" i="6"/>
  <c r="E844" i="3"/>
  <c r="G845" i="6"/>
  <c r="E845" i="3"/>
  <c r="G846" i="6"/>
  <c r="E846" i="3"/>
  <c r="G847" i="6"/>
  <c r="E847" i="3"/>
  <c r="G848" i="6"/>
  <c r="E848" i="3"/>
  <c r="G849" i="6"/>
  <c r="E849" i="3"/>
  <c r="G850" i="6"/>
  <c r="E850" i="3"/>
  <c r="G851" i="6"/>
  <c r="E851" i="3"/>
  <c r="G852" i="6"/>
  <c r="E852" i="3"/>
  <c r="G853" i="6"/>
  <c r="E853" i="3"/>
  <c r="G854" i="6"/>
  <c r="E854" i="3"/>
  <c r="G855" i="6"/>
  <c r="E855" i="3"/>
  <c r="G856" i="6"/>
  <c r="E856" i="3"/>
  <c r="G857" i="6"/>
  <c r="E857" i="3"/>
  <c r="G858" i="6"/>
  <c r="E858" i="3"/>
  <c r="G859" i="6"/>
  <c r="E859" i="3"/>
  <c r="G860" i="6"/>
  <c r="E860" i="3"/>
  <c r="G861" i="6"/>
  <c r="E861" i="3"/>
  <c r="G862" i="6"/>
  <c r="E862" i="3"/>
  <c r="G863" i="6"/>
  <c r="E863" i="3"/>
  <c r="G864" i="6"/>
  <c r="E864" i="3"/>
  <c r="G865" i="6"/>
  <c r="E865" i="3"/>
  <c r="G866" i="6"/>
  <c r="E866" i="3"/>
  <c r="G867" i="6"/>
  <c r="E867" i="3"/>
  <c r="G868" i="6"/>
  <c r="E868" i="3"/>
  <c r="G869" i="6"/>
  <c r="E869" i="3"/>
  <c r="G870" i="6"/>
  <c r="E870" i="3"/>
  <c r="G871" i="6"/>
  <c r="E871" i="3"/>
  <c r="G872" i="6"/>
  <c r="E872" i="3"/>
  <c r="G873" i="6"/>
  <c r="E873" i="3"/>
  <c r="G874" i="6"/>
  <c r="E874" i="3"/>
  <c r="G875" i="6"/>
  <c r="E875" i="3"/>
  <c r="G876" i="6"/>
  <c r="E876" i="3"/>
  <c r="G877" i="6"/>
  <c r="E877" i="3"/>
  <c r="G878" i="6"/>
  <c r="E878" i="3"/>
  <c r="G879" i="6"/>
  <c r="E879" i="3"/>
  <c r="G880" i="6"/>
  <c r="E880" i="3"/>
  <c r="G881" i="6"/>
  <c r="E881" i="3"/>
  <c r="G882" i="6"/>
  <c r="E882" i="3"/>
  <c r="G883" i="6"/>
  <c r="E883" i="3"/>
  <c r="G884" i="6"/>
  <c r="E884" i="3"/>
  <c r="G885" i="6"/>
  <c r="E885" i="3"/>
  <c r="G886" i="6"/>
  <c r="E886" i="3"/>
  <c r="G887" i="6"/>
  <c r="E887" i="3"/>
  <c r="G888" i="6"/>
  <c r="E888" i="3"/>
  <c r="G889" i="6"/>
  <c r="E889" i="3"/>
  <c r="G890" i="6"/>
  <c r="E890" i="3"/>
  <c r="G891" i="6"/>
  <c r="E891" i="3"/>
  <c r="G892" i="6"/>
  <c r="E892" i="3"/>
  <c r="G893" i="6"/>
  <c r="E893" i="3"/>
  <c r="G894" i="6"/>
  <c r="E894" i="3"/>
  <c r="G895" i="6"/>
  <c r="E895" i="3"/>
  <c r="G896" i="6"/>
  <c r="E896" i="3"/>
  <c r="G897" i="6"/>
  <c r="E897" i="3"/>
  <c r="G898" i="6"/>
  <c r="E898" i="3"/>
  <c r="G899" i="6"/>
  <c r="E899" i="3"/>
  <c r="G900" i="6"/>
  <c r="E900" i="3"/>
  <c r="G901" i="6"/>
  <c r="E901" i="3"/>
  <c r="G902" i="6"/>
  <c r="E902" i="3"/>
  <c r="G903" i="6"/>
  <c r="E903" i="3"/>
  <c r="G904" i="6"/>
  <c r="E904" i="3"/>
  <c r="G905" i="6"/>
  <c r="E905" i="3"/>
  <c r="G906" i="6"/>
  <c r="E906" i="3"/>
  <c r="G907" i="6"/>
  <c r="E907" i="3"/>
  <c r="G908" i="6"/>
  <c r="E908" i="3"/>
  <c r="G909" i="6"/>
  <c r="E909" i="3"/>
  <c r="G910" i="6"/>
  <c r="E910" i="3"/>
  <c r="G911" i="6"/>
  <c r="E911" i="3"/>
  <c r="G912" i="6"/>
  <c r="E912" i="3"/>
  <c r="G913" i="6"/>
  <c r="E913" i="3"/>
  <c r="G914" i="6"/>
  <c r="E914" i="3"/>
  <c r="G915" i="6"/>
  <c r="E915" i="3"/>
  <c r="G916" i="6"/>
  <c r="E916" i="3"/>
  <c r="G917" i="6"/>
  <c r="E917" i="3"/>
  <c r="G918" i="6"/>
  <c r="E918" i="3"/>
  <c r="G919" i="6"/>
  <c r="E919" i="3"/>
  <c r="G920" i="6"/>
  <c r="E920" i="3"/>
  <c r="G921" i="6"/>
  <c r="E921" i="3"/>
  <c r="G922" i="6"/>
  <c r="E922" i="3"/>
  <c r="G923" i="6"/>
  <c r="E923" i="3"/>
  <c r="G924" i="6"/>
  <c r="E924" i="3"/>
  <c r="G925" i="6"/>
  <c r="E925" i="3"/>
  <c r="G926" i="6"/>
  <c r="E926" i="3"/>
  <c r="G927" i="6"/>
  <c r="E927" i="3"/>
  <c r="G928" i="6"/>
  <c r="E928" i="3"/>
  <c r="G929" i="6"/>
  <c r="E929" i="3"/>
  <c r="G930" i="6"/>
  <c r="E930" i="3"/>
  <c r="G931" i="6"/>
  <c r="E931" i="3"/>
  <c r="G932" i="6"/>
  <c r="E932" i="3"/>
  <c r="G933" i="6"/>
  <c r="E933" i="3"/>
  <c r="G934" i="6"/>
  <c r="E934" i="3"/>
  <c r="G935" i="6"/>
  <c r="E935" i="3"/>
  <c r="G936" i="6"/>
  <c r="E936" i="3"/>
  <c r="G937" i="6"/>
  <c r="E937" i="3"/>
  <c r="G938" i="6"/>
  <c r="E938" i="3"/>
  <c r="G939" i="6"/>
  <c r="E939" i="3"/>
  <c r="G940" i="6"/>
  <c r="E940" i="3"/>
  <c r="G941" i="6"/>
  <c r="E941" i="3"/>
  <c r="G942" i="6"/>
  <c r="E942" i="3"/>
  <c r="G943" i="6"/>
  <c r="E943" i="3"/>
  <c r="G944" i="6"/>
  <c r="E944" i="3"/>
  <c r="G945" i="6"/>
  <c r="E945" i="3"/>
  <c r="G946" i="6"/>
  <c r="E946" i="3"/>
  <c r="G947" i="6"/>
  <c r="E947" i="3"/>
  <c r="G948" i="6"/>
  <c r="E948" i="3"/>
  <c r="G949" i="6"/>
  <c r="E949" i="3"/>
  <c r="G950" i="6"/>
  <c r="E950" i="3"/>
  <c r="G951" i="6"/>
  <c r="E951" i="3"/>
  <c r="G952" i="6"/>
  <c r="E952" i="3"/>
  <c r="G953" i="6"/>
  <c r="E953" i="3"/>
  <c r="G954" i="6"/>
  <c r="E954" i="3"/>
  <c r="G955" i="6"/>
  <c r="E955" i="3"/>
  <c r="G956" i="6"/>
  <c r="E956" i="3"/>
  <c r="G957" i="6"/>
  <c r="E957" i="3"/>
  <c r="G958" i="6"/>
  <c r="E958" i="3"/>
  <c r="G959" i="6"/>
  <c r="E959" i="3"/>
  <c r="G960" i="6"/>
  <c r="E960" i="3"/>
  <c r="G961" i="6"/>
  <c r="E961" i="3"/>
  <c r="G962" i="6"/>
  <c r="E962" i="3"/>
  <c r="G963" i="6"/>
  <c r="E963" i="3"/>
  <c r="G964" i="6"/>
  <c r="E964" i="3"/>
  <c r="G965" i="6"/>
  <c r="E965" i="3"/>
  <c r="G966" i="6"/>
  <c r="E966" i="3"/>
  <c r="G967" i="6"/>
  <c r="E967" i="3"/>
  <c r="G968" i="6"/>
  <c r="E968" i="3"/>
  <c r="G969" i="6"/>
  <c r="E969" i="3"/>
  <c r="G970" i="6"/>
  <c r="E970" i="3"/>
  <c r="G971" i="6"/>
  <c r="E971" i="3"/>
  <c r="G972" i="6"/>
  <c r="E972" i="3"/>
  <c r="G973" i="6"/>
  <c r="E973" i="3"/>
  <c r="G974" i="6"/>
  <c r="E974" i="3"/>
  <c r="G975" i="6"/>
  <c r="E975" i="3"/>
  <c r="G976" i="6"/>
  <c r="E976" i="3"/>
  <c r="G977" i="6"/>
  <c r="E977" i="3"/>
  <c r="G978" i="6"/>
  <c r="E978" i="3"/>
  <c r="G979" i="6"/>
  <c r="E979" i="3"/>
  <c r="G980" i="6"/>
  <c r="E980" i="3"/>
  <c r="G981" i="6"/>
  <c r="E981" i="3"/>
  <c r="G982" i="6"/>
  <c r="E982" i="3"/>
  <c r="G983" i="6"/>
  <c r="E983" i="3"/>
  <c r="G984" i="6"/>
  <c r="E984" i="3"/>
  <c r="G985" i="6"/>
  <c r="E985" i="3"/>
  <c r="G986" i="6"/>
  <c r="E986" i="3"/>
  <c r="G987" i="6"/>
  <c r="E987" i="3"/>
  <c r="G988" i="6"/>
  <c r="E988" i="3"/>
  <c r="G989" i="6"/>
  <c r="E989" i="3"/>
  <c r="G990" i="6"/>
  <c r="E990" i="3"/>
  <c r="G991" i="6"/>
  <c r="E991" i="3"/>
  <c r="G992" i="6"/>
  <c r="E992" i="3"/>
  <c r="G993" i="6"/>
  <c r="E993" i="3"/>
  <c r="G994" i="6"/>
  <c r="E994" i="3"/>
  <c r="G995" i="6"/>
  <c r="E995" i="3"/>
  <c r="G996" i="6"/>
  <c r="E996" i="3"/>
  <c r="G997" i="6"/>
  <c r="E997" i="3"/>
  <c r="G998" i="6"/>
  <c r="E998" i="3"/>
  <c r="G999" i="6"/>
  <c r="E999" i="3"/>
  <c r="G1000" i="6"/>
  <c r="E1000" i="3"/>
  <c r="G1001" i="6"/>
  <c r="E1001" i="3"/>
  <c r="I3" i="3"/>
  <c r="B6" i="9"/>
  <c r="C6" i="9"/>
  <c r="E6" i="9"/>
  <c r="J3" i="3"/>
  <c r="B7" i="9"/>
  <c r="C7" i="9"/>
  <c r="E7" i="9"/>
  <c r="K3" i="3"/>
  <c r="B8" i="9"/>
  <c r="C8" i="9"/>
  <c r="E8" i="9"/>
  <c r="H3" i="3"/>
  <c r="B5" i="9"/>
  <c r="C5" i="9"/>
  <c r="E5" i="9"/>
  <c r="B9" i="9"/>
  <c r="D9" i="9"/>
  <c r="D6" i="9"/>
  <c r="D7" i="9"/>
  <c r="D8" i="9"/>
  <c r="D5" i="9"/>
  <c r="B2" i="9"/>
  <c r="K2" i="3"/>
  <c r="J2" i="3"/>
  <c r="I2" i="3"/>
  <c r="H2" i="3"/>
  <c r="H5" i="3"/>
  <c r="K5" i="3"/>
  <c r="J5" i="3"/>
  <c r="I5" i="3"/>
  <c r="M2" i="6"/>
  <c r="L2" i="6"/>
  <c r="K2" i="6"/>
  <c r="J2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I2" i="6"/>
  <c r="O2" i="6"/>
  <c r="M47" i="2"/>
  <c r="M48" i="2"/>
  <c r="N2" i="6"/>
  <c r="K24" i="1"/>
  <c r="J24" i="1"/>
  <c r="I24" i="1"/>
  <c r="H24" i="1"/>
  <c r="G23" i="1"/>
  <c r="F23" i="1"/>
  <c r="K23" i="1"/>
  <c r="H23" i="1"/>
  <c r="I23" i="1"/>
  <c r="J23" i="1"/>
  <c r="D32" i="1"/>
  <c r="G24" i="1"/>
  <c r="D31" i="1"/>
  <c r="F24" i="1"/>
  <c r="D30" i="1"/>
  <c r="D33" i="1"/>
  <c r="D34" i="1"/>
  <c r="B39" i="1"/>
  <c r="C42" i="1"/>
  <c r="B30" i="1"/>
  <c r="H48" i="2"/>
  <c r="I48" i="2"/>
  <c r="J48" i="2"/>
  <c r="K48" i="2"/>
  <c r="L48" i="2"/>
  <c r="G48" i="2"/>
  <c r="H47" i="2"/>
  <c r="I47" i="2"/>
  <c r="J47" i="2"/>
  <c r="K47" i="2"/>
  <c r="L47" i="2"/>
  <c r="G47" i="2"/>
  <c r="C30" i="1"/>
  <c r="B31" i="1"/>
  <c r="C31" i="1"/>
  <c r="B32" i="1"/>
  <c r="C32" i="1"/>
  <c r="B33" i="1"/>
  <c r="C33" i="1"/>
</calcChain>
</file>

<file path=xl/sharedStrings.xml><?xml version="1.0" encoding="utf-8"?>
<sst xmlns="http://schemas.openxmlformats.org/spreadsheetml/2006/main" count="219" uniqueCount="126">
  <si>
    <t>Stages of Development</t>
  </si>
  <si>
    <t>Plant date</t>
  </si>
  <si>
    <t>Region</t>
  </si>
  <si>
    <t>Crop characteristic</t>
  </si>
  <si>
    <t>Initial</t>
  </si>
  <si>
    <t>Crop Development</t>
  </si>
  <si>
    <t>Mid-season</t>
  </si>
  <si>
    <t>Late</t>
  </si>
  <si>
    <t>Total</t>
  </si>
  <si>
    <t>Stage length, days</t>
  </si>
  <si>
    <t>Depletion Coefficient, p</t>
  </si>
  <si>
    <t>0.3</t>
  </si>
  <si>
    <t>&gt;&gt;</t>
  </si>
  <si>
    <t>0.4</t>
  </si>
  <si>
    <t>0.5</t>
  </si>
  <si>
    <t>Root Depth, m</t>
  </si>
  <si>
    <t>0.25</t>
  </si>
  <si>
    <t>1.0</t>
  </si>
  <si>
    <t>-</t>
  </si>
  <si>
    <t>Yield Response Factor, Ky</t>
  </si>
  <si>
    <t>1.1</t>
  </si>
  <si>
    <t>0.8</t>
  </si>
  <si>
    <t>1.05</t>
  </si>
  <si>
    <t>Měsíc</t>
  </si>
  <si>
    <t>Rok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</si>
  <si>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</si>
  <si>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</si>
  <si>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</si>
  <si>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</si>
  <si>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</si>
  <si>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</si>
  <si>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</si>
  <si>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</si>
  <si>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</si>
  <si>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</si>
  <si>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</si>
  <si>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</si>
  <si>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Česká republika</t>
  </si>
  <si>
    <t>S</t>
  </si>
  <si>
    <t>N</t>
  </si>
  <si>
    <t>%</t>
  </si>
  <si>
    <t>Česká republika</t>
  </si>
  <si>
    <t>S = úhrn srážek [mm]</t>
  </si>
  <si>
    <t>N = dlouhodobý srážkový normál 1961-1990 [mm]</t>
  </si>
  <si>
    <t>% = úhrn srážek v % normálu 1961–1990</t>
  </si>
  <si>
    <t>Zdroj:</t>
  </si>
  <si>
    <t>http://www.chmi.cz/portal/dt?portal_lang=cs&amp;menu=JSPTabContainer/P4_Historicka_data/P4_1_Pocasi/P4_1_5_Uzemni_srazky&amp;last=false</t>
  </si>
  <si>
    <t>http://www.fao.org/nr/water/cropinfo_tomato.html</t>
  </si>
  <si>
    <t>období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</si>
  <si>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</si>
  <si>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</si>
  <si>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</si>
  <si>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</si>
  <si>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</si>
  <si>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</si>
  <si>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</si>
  <si>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</si>
  <si>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</si>
  <si>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</si>
  <si>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</si>
  <si>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</si>
  <si>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rok</t>
  </si>
  <si>
    <t>25.0</t>
  </si>
  <si>
    <t>2010-2039</t>
  </si>
  <si>
    <t>9.0</t>
  </si>
  <si>
    <t>10.0</t>
  </si>
  <si>
    <t>18.0</t>
  </si>
  <si>
    <t>http://www.chmi.cz/files/portal/docs/meteo/ok/klimazmena/cc_vav_vlhkost_cs.html</t>
  </si>
  <si>
    <t>Crop Coefficient, Kc:</t>
  </si>
  <si>
    <t>Vegetační období v ČR:</t>
  </si>
  <si>
    <t>Vysazení</t>
  </si>
  <si>
    <t>Růst</t>
  </si>
  <si>
    <t>Tvorba plodů</t>
  </si>
  <si>
    <t>Od</t>
  </si>
  <si>
    <t>Do</t>
  </si>
  <si>
    <t>Duben</t>
  </si>
  <si>
    <t>Květen</t>
  </si>
  <si>
    <t>Červen</t>
  </si>
  <si>
    <t>Srpen</t>
  </si>
  <si>
    <t>Září</t>
  </si>
  <si>
    <t>Dlouhodobé měsíční a roční úhrny potenciální evapotranspirace travního porostu (mm) v referenčním a ve scénářových obdobích</t>
  </si>
  <si>
    <t>Odhad potřebného množství vody v průběhu roku:</t>
  </si>
  <si>
    <t>Zrání</t>
  </si>
  <si>
    <t>Výpočet potřebného množství vody pro rajčata - Evapotranspirace v ČR * Crop Coefficient:</t>
  </si>
  <si>
    <t>měsíc</t>
  </si>
  <si>
    <t>za měsíc</t>
  </si>
  <si>
    <t>za den</t>
  </si>
  <si>
    <t>Celkem</t>
  </si>
  <si>
    <t>Potřebné množství vody za období (mm)</t>
  </si>
  <si>
    <r>
      <t>Vysvětlivky:</t>
    </r>
    <r>
      <rPr>
        <sz val="10"/>
        <rFont val="Verdana"/>
        <family val="2"/>
      </rPr>
      <t> </t>
    </r>
  </si>
  <si>
    <t>Červenec</t>
  </si>
  <si>
    <t>Průměr</t>
  </si>
  <si>
    <t>Směrodatná odchylka</t>
  </si>
  <si>
    <t>Doporučené datum výsadby:</t>
  </si>
  <si>
    <t>Doporučené rozestupy:</t>
  </si>
  <si>
    <t xml:space="preserve"> </t>
  </si>
  <si>
    <t>šířka (m)</t>
  </si>
  <si>
    <t>délka (m)</t>
  </si>
  <si>
    <t>Plocha na rostlinu (m2)</t>
  </si>
  <si>
    <t>Celkové množství vody na rostlinu za období (l):</t>
  </si>
  <si>
    <t xml:space="preserve">Zdroj: </t>
  </si>
  <si>
    <t>Deficit</t>
  </si>
  <si>
    <t>26.0</t>
  </si>
  <si>
    <t>-5.0</t>
  </si>
  <si>
    <t>-11.0</t>
  </si>
  <si>
    <t>2.0</t>
  </si>
  <si>
    <t>30.0</t>
  </si>
  <si>
    <t>-20.0</t>
  </si>
  <si>
    <t>-1.0</t>
  </si>
  <si>
    <t>40.0</t>
  </si>
  <si>
    <t>123.0</t>
  </si>
  <si>
    <t>20% při nezakryté půdě (http://www.farmwest.com/node/932)</t>
  </si>
  <si>
    <t>Růst - 40 dní</t>
  </si>
  <si>
    <t>Tvorba plodů - 45 dní</t>
  </si>
  <si>
    <t>Vysazení - 30 dní</t>
  </si>
  <si>
    <t>Zrání - 30 dní</t>
  </si>
  <si>
    <t>Říjen</t>
  </si>
  <si>
    <t>Potřebné množství na den (l):</t>
  </si>
  <si>
    <t>Průměrné množství potřebné vody za období  (l):</t>
  </si>
  <si>
    <t>Pravděpodobnost potřeby umělého zavlažování (%):</t>
  </si>
  <si>
    <t>Velikost zahrady (m2):</t>
  </si>
  <si>
    <t>Maximální počet rostlin:</t>
  </si>
  <si>
    <t>Za období:</t>
  </si>
  <si>
    <t>Za den:</t>
  </si>
  <si>
    <t>Požadavky na dodatečné zavlažování v litrech</t>
  </si>
  <si>
    <t>Jedna rostlina: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</si>
</sst>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14" x14ac:knownFonts="1">
    <font>
      <sz val="11"/>
      <color theme="1"/>
      <name val="Calibri"/>
      <family val="2"/>
      <scheme val="minor"/>
    </font>
    <font>
      <sz val="14"/>
      <color rgb="FF000000"/>
      <name val="Times"/>
    </font>
    <font>
      <b/>
      <sz val="11"/>
      <name val="Trebuchet MS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Times"/>
    </font>
    <font>
      <sz val="11"/>
      <color theme="1"/>
      <name val="Times"/>
    </font>
    <font>
      <sz val="11"/>
      <name val="Trebuchet MS"/>
    </font>
    <font>
      <b/>
      <sz val="11"/>
      <name val="Calibri"/>
      <family val="2"/>
      <scheme val="minor"/>
    </font>
    <font>
      <b/>
      <sz val="12"/>
      <color rgb="FF000000"/>
      <name val="Verdana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</cellXfs>
  <cellStyles count="1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"/>
  <sheetViews>
    <sheetView workbookViewId="0">
      <selection activeCell="A12" sqref="A12"/>
    </sheetView>
  </sheetViews>
  <sheetFormatPr baseColWidth="10" defaultColWidth="9" defaultRowHeight="14" x14ac:dyDescent="0"/>
  <cols>
    <col min="1" max="1" width="23.33203125" style="2" bestFit="1" customWidth="1"/>
    <col min="2" max="2" width="20.83203125" style="2" bestFit="1" customWidth="1"/>
    <col min="3" max="3" width="17.1640625" style="2" bestFit="1" customWidth="1"/>
    <col min="4" max="4" width="10.6640625" style="2" bestFit="1" customWidth="1"/>
    <col min="5" max="5" width="9" style="2" customWidth="1"/>
    <col min="6" max="6" width="6.5" style="2" customWidth="1"/>
    <col min="7" max="7" width="8.83203125" style="2" customWidth="1"/>
    <col min="8" max="8" width="16.5" style="2" bestFit="1" customWidth="1"/>
    <col min="9" max="16384" width="9" style="2"/>
  </cols>
  <sheetData>
    <row r="2" spans="1:16">
      <c r="A2" s="1"/>
      <c r="B2" s="1" t="s">
        <v>0</v>
      </c>
      <c r="C2" s="1" t="s">
        <v>1</v>
      </c>
      <c r="D2" s="1" t="s">
        <v>2</v>
      </c>
      <c r="I2" s="2" t="s">
        <v>45</v>
      </c>
    </row>
    <row r="3" spans="1:16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/>
      <c r="H3" s="1"/>
      <c r="I3" s="2" t="s">
        <v>47</v>
      </c>
    </row>
    <row r="4" spans="1:16">
      <c r="A4" s="10" t="s">
        <v>9</v>
      </c>
      <c r="B4" s="11">
        <v>30</v>
      </c>
      <c r="C4" s="11">
        <v>40</v>
      </c>
      <c r="D4" s="11">
        <v>45</v>
      </c>
      <c r="E4" s="11">
        <v>30</v>
      </c>
      <c r="F4" s="11">
        <v>145</v>
      </c>
      <c r="G4" s="1"/>
      <c r="H4" s="1"/>
    </row>
    <row r="5" spans="1:16">
      <c r="A5" s="1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11</v>
      </c>
      <c r="G5" s="1"/>
      <c r="H5" s="1"/>
    </row>
    <row r="6" spans="1:16">
      <c r="A6" s="1" t="s">
        <v>15</v>
      </c>
      <c r="B6" s="11" t="s">
        <v>16</v>
      </c>
      <c r="C6" s="11" t="s">
        <v>12</v>
      </c>
      <c r="D6" s="11" t="s">
        <v>12</v>
      </c>
      <c r="E6" s="11" t="s">
        <v>17</v>
      </c>
      <c r="F6" s="11" t="s">
        <v>18</v>
      </c>
      <c r="G6" s="1"/>
      <c r="H6" s="1"/>
    </row>
    <row r="7" spans="1:16">
      <c r="A7" s="1" t="s">
        <v>19</v>
      </c>
      <c r="B7" s="11" t="s">
        <v>13</v>
      </c>
      <c r="C7" s="11" t="s">
        <v>20</v>
      </c>
      <c r="D7" s="11" t="s">
        <v>21</v>
      </c>
      <c r="E7" s="11" t="s">
        <v>13</v>
      </c>
      <c r="F7" s="11" t="s">
        <v>22</v>
      </c>
      <c r="G7" s="1"/>
    </row>
    <row r="8" spans="1:16">
      <c r="B8" s="9"/>
      <c r="C8" s="9"/>
      <c r="D8" s="9"/>
      <c r="E8" s="9"/>
      <c r="F8" s="9"/>
    </row>
    <row r="9" spans="1:16" ht="16">
      <c r="A9" s="1" t="s">
        <v>68</v>
      </c>
      <c r="B9" s="12">
        <v>0.7</v>
      </c>
      <c r="C9" s="12">
        <v>1.1499999999999999</v>
      </c>
      <c r="D9" s="12">
        <v>1.1499999999999999</v>
      </c>
      <c r="E9" s="12">
        <v>0.9</v>
      </c>
    </row>
    <row r="12" spans="1:16" ht="15">
      <c r="A12" s="5" t="s">
        <v>80</v>
      </c>
      <c r="B12"/>
      <c r="C12"/>
      <c r="D12"/>
      <c r="E12"/>
      <c r="F12"/>
      <c r="G12"/>
      <c r="H12"/>
      <c r="I12"/>
      <c r="J12"/>
      <c r="K12"/>
      <c r="L12"/>
      <c r="M12"/>
      <c r="N12"/>
      <c r="P12" s="2" t="s">
        <v>45</v>
      </c>
    </row>
    <row r="13" spans="1:1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P13" s="2" t="s">
        <v>67</v>
      </c>
    </row>
    <row r="14" spans="1:16">
      <c r="A14" s="6" t="s">
        <v>48</v>
      </c>
      <c r="B14" s="6" t="s">
        <v>49</v>
      </c>
      <c r="C14" s="6" t="s">
        <v>50</v>
      </c>
      <c r="D14" s="6" t="s">
        <v>51</v>
      </c>
      <c r="E14" s="6" t="s">
        <v>52</v>
      </c>
      <c r="F14" s="6" t="s">
        <v>53</v>
      </c>
      <c r="G14" s="6" t="s">
        <v>54</v>
      </c>
      <c r="H14" s="6" t="s">
        <v>55</v>
      </c>
      <c r="I14" s="6" t="s">
        <v>56</v>
      </c>
      <c r="J14" s="6" t="s">
        <v>57</v>
      </c>
      <c r="K14" s="6" t="s">
        <v>58</v>
      </c>
      <c r="L14" s="6" t="s">
        <v>59</v>
      </c>
      <c r="M14" s="6" t="s">
        <v>60</v>
      </c>
      <c r="N14" s="6" t="s">
        <v>61</v>
      </c>
    </row>
    <row r="15" spans="1:16">
      <c r="A15" s="7" t="s">
        <v>63</v>
      </c>
      <c r="B15" s="7">
        <v>9</v>
      </c>
      <c r="C15" s="7">
        <v>13</v>
      </c>
      <c r="D15" s="7">
        <v>27</v>
      </c>
      <c r="E15" s="7">
        <v>54</v>
      </c>
      <c r="F15" s="7">
        <v>83</v>
      </c>
      <c r="G15" s="7">
        <v>81</v>
      </c>
      <c r="H15" s="7">
        <v>96</v>
      </c>
      <c r="I15" s="7">
        <v>83</v>
      </c>
      <c r="J15" s="7">
        <v>53</v>
      </c>
      <c r="K15" s="7">
        <v>34</v>
      </c>
      <c r="L15" s="7">
        <v>15</v>
      </c>
      <c r="M15" s="7">
        <v>11</v>
      </c>
      <c r="N15" s="7">
        <v>559</v>
      </c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6" t="s">
        <v>48</v>
      </c>
      <c r="B17" s="6" t="s">
        <v>49</v>
      </c>
      <c r="C17" s="6" t="s">
        <v>50</v>
      </c>
      <c r="D17" s="6" t="s">
        <v>51</v>
      </c>
      <c r="E17" s="6" t="s">
        <v>52</v>
      </c>
      <c r="F17" s="6" t="s">
        <v>53</v>
      </c>
      <c r="G17" s="6" t="s">
        <v>54</v>
      </c>
      <c r="H17" s="6" t="s">
        <v>55</v>
      </c>
      <c r="I17" s="6" t="s">
        <v>56</v>
      </c>
      <c r="J17" s="6" t="s">
        <v>57</v>
      </c>
      <c r="K17" s="6" t="s">
        <v>58</v>
      </c>
      <c r="L17" s="6" t="s">
        <v>59</v>
      </c>
      <c r="M17" s="6" t="s">
        <v>60</v>
      </c>
      <c r="N17" s="6" t="s">
        <v>61</v>
      </c>
    </row>
    <row r="18" spans="1:14">
      <c r="A18" s="7" t="s">
        <v>63</v>
      </c>
      <c r="B18" s="7" t="s">
        <v>102</v>
      </c>
      <c r="C18" s="7" t="s">
        <v>106</v>
      </c>
      <c r="D18" s="7" t="s">
        <v>66</v>
      </c>
      <c r="E18" s="7" t="s">
        <v>105</v>
      </c>
      <c r="F18" s="7" t="s">
        <v>104</v>
      </c>
      <c r="G18" s="7" t="s">
        <v>64</v>
      </c>
      <c r="H18" s="7" t="s">
        <v>107</v>
      </c>
      <c r="I18" s="7" t="s">
        <v>103</v>
      </c>
      <c r="J18" s="7" t="s">
        <v>108</v>
      </c>
      <c r="K18" s="7" t="s">
        <v>65</v>
      </c>
      <c r="L18" s="7" t="s">
        <v>109</v>
      </c>
      <c r="M18" s="7" t="s">
        <v>62</v>
      </c>
      <c r="N18" s="7" t="s">
        <v>110</v>
      </c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 t="s">
        <v>83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6" t="s">
        <v>84</v>
      </c>
      <c r="B22" s="6" t="s">
        <v>49</v>
      </c>
      <c r="C22" s="6" t="s">
        <v>50</v>
      </c>
      <c r="D22" s="6" t="s">
        <v>51</v>
      </c>
      <c r="E22" s="6" t="s">
        <v>52</v>
      </c>
      <c r="F22" s="6" t="s">
        <v>53</v>
      </c>
      <c r="G22" s="6" t="s">
        <v>54</v>
      </c>
      <c r="H22" s="6" t="s">
        <v>55</v>
      </c>
      <c r="I22" s="6" t="s">
        <v>56</v>
      </c>
      <c r="J22" s="6" t="s">
        <v>57</v>
      </c>
      <c r="K22" s="6" t="s">
        <v>58</v>
      </c>
      <c r="L22" s="6" t="s">
        <v>59</v>
      </c>
      <c r="M22" s="6" t="s">
        <v>60</v>
      </c>
      <c r="N22" s="7"/>
    </row>
    <row r="23" spans="1:14">
      <c r="A23" s="2" t="s">
        <v>85</v>
      </c>
      <c r="B23" s="7"/>
      <c r="C23" s="7"/>
      <c r="D23" s="7"/>
      <c r="E23" s="7"/>
      <c r="F23" s="7">
        <f>(B9*F15)*1.2</f>
        <v>69.719999999999985</v>
      </c>
      <c r="G23" s="7">
        <f>(((C9*G15)/30)*24+((D9*G15)/30)*6)*1.2</f>
        <v>111.77999999999997</v>
      </c>
      <c r="H23" s="7">
        <f>H15*D9</f>
        <v>110.39999999999999</v>
      </c>
      <c r="I23" s="7">
        <f>((D9*I15)/31)*7+((E9*I15)/31)*24</f>
        <v>79.385483870967732</v>
      </c>
      <c r="J23" s="7">
        <f>E9*J15</f>
        <v>47.7</v>
      </c>
      <c r="K23" s="7">
        <f>E9*K15</f>
        <v>30.6</v>
      </c>
      <c r="L23" s="7"/>
      <c r="M23" s="7"/>
      <c r="N23" s="7" t="s">
        <v>111</v>
      </c>
    </row>
    <row r="24" spans="1:14">
      <c r="A24" s="7" t="s">
        <v>86</v>
      </c>
      <c r="B24" s="7"/>
      <c r="C24" s="7"/>
      <c r="D24" s="7"/>
      <c r="E24" s="7"/>
      <c r="F24" s="7">
        <f>F23/31</f>
        <v>2.2490322580645157</v>
      </c>
      <c r="G24" s="7">
        <f>G23/30</f>
        <v>3.7259999999999991</v>
      </c>
      <c r="H24" s="7">
        <f>(H23/31)*1.2</f>
        <v>4.2735483870967741</v>
      </c>
      <c r="I24" s="7">
        <f>(I23/31)*1.2</f>
        <v>3.0729864724245575</v>
      </c>
      <c r="J24" s="7">
        <f>(J23/30)*1.2</f>
        <v>1.9079999999999999</v>
      </c>
      <c r="K24" s="7">
        <f>(K23/30)*1.2</f>
        <v>1.224</v>
      </c>
      <c r="L24" s="7"/>
      <c r="M24" s="7"/>
      <c r="N24" s="7"/>
    </row>
    <row r="25" spans="1:1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" t="s">
        <v>81</v>
      </c>
    </row>
    <row r="27" spans="1:14">
      <c r="A27" s="2" t="s">
        <v>93</v>
      </c>
      <c r="B27" s="8">
        <v>42139</v>
      </c>
    </row>
    <row r="29" spans="1:14">
      <c r="A29" s="2" t="s">
        <v>69</v>
      </c>
      <c r="B29" s="8" t="s">
        <v>73</v>
      </c>
      <c r="C29" s="2" t="s">
        <v>74</v>
      </c>
      <c r="D29" s="2" t="s">
        <v>88</v>
      </c>
    </row>
    <row r="30" spans="1:14">
      <c r="A30" s="2" t="s">
        <v>70</v>
      </c>
      <c r="B30" s="8">
        <f>B27</f>
        <v>42139</v>
      </c>
      <c r="C30" s="8">
        <f>B30+B4</f>
        <v>42169</v>
      </c>
      <c r="D30" s="2">
        <f>15*F24+15*G24</f>
        <v>89.625483870967713</v>
      </c>
    </row>
    <row r="31" spans="1:14">
      <c r="A31" s="2" t="s">
        <v>71</v>
      </c>
      <c r="B31" s="8">
        <f>C30</f>
        <v>42169</v>
      </c>
      <c r="C31" s="8">
        <f>B31+C4</f>
        <v>42209</v>
      </c>
      <c r="D31" s="2">
        <f>16*G24+24*H24</f>
        <v>162.18116129032256</v>
      </c>
    </row>
    <row r="32" spans="1:14">
      <c r="A32" s="2" t="s">
        <v>72</v>
      </c>
      <c r="B32" s="8">
        <f>C31</f>
        <v>42209</v>
      </c>
      <c r="C32" s="8">
        <f>B32+D4</f>
        <v>42254</v>
      </c>
      <c r="D32" s="2">
        <f>7*H24+31*I24+8*J24</f>
        <v>140.4414193548387</v>
      </c>
    </row>
    <row r="33" spans="1:5">
      <c r="A33" s="2" t="s">
        <v>82</v>
      </c>
      <c r="B33" s="8">
        <f>C32</f>
        <v>42254</v>
      </c>
      <c r="C33" s="8">
        <f>B33+E4</f>
        <v>42284</v>
      </c>
      <c r="D33" s="2">
        <f>23*J24+7*K24</f>
        <v>52.451999999999998</v>
      </c>
    </row>
    <row r="34" spans="1:5">
      <c r="A34" s="2" t="s">
        <v>87</v>
      </c>
      <c r="D34" s="2">
        <f>SUM(D30:D33)</f>
        <v>444.70006451612898</v>
      </c>
    </row>
    <row r="37" spans="1:5">
      <c r="A37" s="2" t="s">
        <v>94</v>
      </c>
      <c r="B37" s="2" t="s">
        <v>96</v>
      </c>
      <c r="C37" s="2" t="s">
        <v>97</v>
      </c>
      <c r="E37" s="2" t="s">
        <v>100</v>
      </c>
    </row>
    <row r="38" spans="1:5">
      <c r="A38" s="2" t="s">
        <v>95</v>
      </c>
      <c r="B38" s="2">
        <v>0.6</v>
      </c>
      <c r="C38" s="2">
        <v>1</v>
      </c>
      <c r="E38" s="2" t="s">
        <v>47</v>
      </c>
    </row>
    <row r="39" spans="1:5">
      <c r="A39" s="2" t="s">
        <v>98</v>
      </c>
      <c r="B39" s="2">
        <f>B38*C38</f>
        <v>0.6</v>
      </c>
    </row>
    <row r="42" spans="1:5">
      <c r="A42" s="2" t="s">
        <v>99</v>
      </c>
      <c r="C42" s="2">
        <f>D34*B39</f>
        <v>266.82003870967736</v>
      </c>
    </row>
  </sheetData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D59" sqref="D59"/>
    </sheetView>
  </sheetViews>
  <sheetFormatPr baseColWidth="10" defaultRowHeight="14" x14ac:dyDescent="0"/>
  <cols>
    <col min="1" max="1" width="10.83203125" style="2"/>
    <col min="2" max="2" width="15.6640625" style="2" customWidth="1"/>
    <col min="3" max="6" width="10.83203125" style="2"/>
    <col min="7" max="12" width="10.83203125" style="10"/>
    <col min="13" max="16384" width="10.83203125" style="2"/>
  </cols>
  <sheetData>
    <row r="1" spans="1:16">
      <c r="B1" s="3"/>
      <c r="C1" s="3"/>
      <c r="D1" s="3" t="s">
        <v>23</v>
      </c>
      <c r="P1" s="3" t="s">
        <v>24</v>
      </c>
    </row>
    <row r="2" spans="1:16"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</row>
    <row r="3" spans="1:16">
      <c r="A3" s="2">
        <v>2014</v>
      </c>
      <c r="B3" s="4" t="s">
        <v>37</v>
      </c>
      <c r="C3" s="4" t="s">
        <v>38</v>
      </c>
      <c r="D3" s="4">
        <v>27</v>
      </c>
      <c r="E3" s="4">
        <v>10</v>
      </c>
      <c r="F3" s="4">
        <v>32</v>
      </c>
      <c r="G3" s="3">
        <v>39</v>
      </c>
      <c r="H3" s="3">
        <v>111</v>
      </c>
      <c r="I3" s="3">
        <v>38</v>
      </c>
      <c r="J3" s="3">
        <v>102</v>
      </c>
      <c r="K3" s="3">
        <v>91</v>
      </c>
      <c r="L3" s="3">
        <v>96</v>
      </c>
      <c r="M3" s="4">
        <v>49</v>
      </c>
      <c r="N3" s="4">
        <v>23</v>
      </c>
      <c r="O3" s="4">
        <v>39</v>
      </c>
      <c r="P3" s="4">
        <v>657</v>
      </c>
    </row>
    <row r="4" spans="1:16">
      <c r="C4" s="4" t="s">
        <v>39</v>
      </c>
      <c r="D4" s="4">
        <v>42</v>
      </c>
      <c r="E4" s="4">
        <v>38</v>
      </c>
      <c r="F4" s="4">
        <v>40</v>
      </c>
      <c r="G4" s="3">
        <v>47</v>
      </c>
      <c r="H4" s="3">
        <v>74</v>
      </c>
      <c r="I4" s="3">
        <v>84</v>
      </c>
      <c r="J4" s="3">
        <v>79</v>
      </c>
      <c r="K4" s="3">
        <v>78</v>
      </c>
      <c r="L4" s="3">
        <v>52</v>
      </c>
      <c r="M4" s="4">
        <v>42</v>
      </c>
      <c r="N4" s="4">
        <v>49</v>
      </c>
      <c r="O4" s="4">
        <v>48</v>
      </c>
      <c r="P4" s="4">
        <v>674</v>
      </c>
    </row>
    <row r="5" spans="1:16">
      <c r="C5" s="4" t="s">
        <v>40</v>
      </c>
      <c r="D5" s="4">
        <v>64</v>
      </c>
      <c r="E5" s="4">
        <v>26</v>
      </c>
      <c r="F5" s="4">
        <v>80</v>
      </c>
      <c r="G5" s="3">
        <v>82</v>
      </c>
      <c r="H5" s="3">
        <v>150</v>
      </c>
      <c r="I5" s="3">
        <v>45</v>
      </c>
      <c r="J5" s="3">
        <v>129</v>
      </c>
      <c r="K5" s="3">
        <v>117</v>
      </c>
      <c r="L5" s="3">
        <v>185</v>
      </c>
      <c r="M5" s="4">
        <v>116</v>
      </c>
      <c r="N5" s="4">
        <v>46</v>
      </c>
      <c r="O5" s="4">
        <v>80</v>
      </c>
      <c r="P5" s="4">
        <v>97</v>
      </c>
    </row>
    <row r="6" spans="1:16">
      <c r="C6" s="4"/>
      <c r="D6" s="4"/>
      <c r="E6" s="4"/>
      <c r="F6" s="4"/>
      <c r="G6" s="3"/>
      <c r="H6" s="3"/>
      <c r="I6" s="3"/>
      <c r="J6" s="3"/>
      <c r="K6" s="3"/>
      <c r="L6" s="3"/>
      <c r="M6" s="4"/>
      <c r="N6" s="4"/>
      <c r="O6" s="4"/>
      <c r="P6" s="4"/>
    </row>
    <row r="7" spans="1:16">
      <c r="A7" s="2">
        <v>2013</v>
      </c>
      <c r="B7" s="4" t="s">
        <v>37</v>
      </c>
      <c r="C7" s="4" t="s">
        <v>38</v>
      </c>
      <c r="D7" s="4">
        <v>61</v>
      </c>
      <c r="E7" s="4">
        <v>51</v>
      </c>
      <c r="F7" s="4">
        <v>36</v>
      </c>
      <c r="G7" s="3">
        <v>26</v>
      </c>
      <c r="H7" s="3">
        <v>113</v>
      </c>
      <c r="I7" s="3">
        <v>146</v>
      </c>
      <c r="J7" s="3">
        <v>34</v>
      </c>
      <c r="K7" s="3">
        <v>85</v>
      </c>
      <c r="L7" s="3">
        <v>74</v>
      </c>
      <c r="M7" s="4">
        <v>44</v>
      </c>
      <c r="N7" s="4">
        <v>36</v>
      </c>
      <c r="O7" s="4">
        <v>19</v>
      </c>
      <c r="P7" s="4">
        <v>727</v>
      </c>
    </row>
    <row r="8" spans="1:16">
      <c r="C8" s="4" t="s">
        <v>39</v>
      </c>
      <c r="D8" s="4">
        <v>42</v>
      </c>
      <c r="E8" s="4">
        <v>38</v>
      </c>
      <c r="F8" s="4">
        <v>40</v>
      </c>
      <c r="G8" s="3">
        <v>47</v>
      </c>
      <c r="H8" s="3">
        <v>74</v>
      </c>
      <c r="I8" s="3">
        <v>84</v>
      </c>
      <c r="J8" s="3">
        <v>79</v>
      </c>
      <c r="K8" s="3">
        <v>78</v>
      </c>
      <c r="L8" s="3">
        <v>52</v>
      </c>
      <c r="M8" s="4">
        <v>42</v>
      </c>
      <c r="N8" s="4">
        <v>49</v>
      </c>
      <c r="O8" s="4">
        <v>48</v>
      </c>
      <c r="P8" s="4">
        <v>674</v>
      </c>
    </row>
    <row r="9" spans="1:16">
      <c r="C9" s="4" t="s">
        <v>40</v>
      </c>
      <c r="D9" s="4">
        <v>145</v>
      </c>
      <c r="E9" s="4">
        <v>134</v>
      </c>
      <c r="F9" s="4">
        <v>90</v>
      </c>
      <c r="G9" s="3">
        <v>55</v>
      </c>
      <c r="H9" s="3">
        <v>153</v>
      </c>
      <c r="I9" s="3">
        <v>174</v>
      </c>
      <c r="J9" s="3">
        <v>43</v>
      </c>
      <c r="K9" s="3">
        <v>109</v>
      </c>
      <c r="L9" s="3">
        <v>142</v>
      </c>
      <c r="M9" s="4">
        <v>105</v>
      </c>
      <c r="N9" s="4">
        <v>73</v>
      </c>
      <c r="O9" s="4">
        <v>40</v>
      </c>
      <c r="P9" s="4">
        <v>108</v>
      </c>
    </row>
    <row r="10" spans="1:16">
      <c r="C10" s="4"/>
      <c r="D10" s="4"/>
      <c r="E10" s="4"/>
      <c r="F10" s="4"/>
      <c r="G10" s="3"/>
      <c r="H10" s="3"/>
      <c r="I10" s="3"/>
      <c r="J10" s="3"/>
      <c r="K10" s="3"/>
      <c r="L10" s="3"/>
      <c r="M10" s="4"/>
      <c r="N10" s="4"/>
      <c r="O10" s="4"/>
      <c r="P10" s="4"/>
    </row>
    <row r="11" spans="1:16">
      <c r="A11" s="2">
        <v>2012</v>
      </c>
      <c r="B11" s="4" t="s">
        <v>37</v>
      </c>
      <c r="C11" s="4" t="s">
        <v>38</v>
      </c>
      <c r="D11" s="4">
        <v>81</v>
      </c>
      <c r="E11" s="4">
        <v>34</v>
      </c>
      <c r="F11" s="4">
        <v>15</v>
      </c>
      <c r="G11" s="3">
        <v>39</v>
      </c>
      <c r="H11" s="3">
        <v>48</v>
      </c>
      <c r="I11" s="3">
        <v>84</v>
      </c>
      <c r="J11" s="3">
        <v>113</v>
      </c>
      <c r="K11" s="3">
        <v>75</v>
      </c>
      <c r="L11" s="3">
        <v>49</v>
      </c>
      <c r="M11" s="4">
        <v>56</v>
      </c>
      <c r="N11" s="4">
        <v>39</v>
      </c>
      <c r="O11" s="4">
        <v>56</v>
      </c>
      <c r="P11" s="4">
        <v>689</v>
      </c>
    </row>
    <row r="12" spans="1:16">
      <c r="C12" s="4" t="s">
        <v>39</v>
      </c>
      <c r="D12" s="4">
        <v>42</v>
      </c>
      <c r="E12" s="4">
        <v>38</v>
      </c>
      <c r="F12" s="4">
        <v>40</v>
      </c>
      <c r="G12" s="3">
        <v>47</v>
      </c>
      <c r="H12" s="3">
        <v>74</v>
      </c>
      <c r="I12" s="3">
        <v>84</v>
      </c>
      <c r="J12" s="3">
        <v>79</v>
      </c>
      <c r="K12" s="3">
        <v>78</v>
      </c>
      <c r="L12" s="3">
        <v>52</v>
      </c>
      <c r="M12" s="4">
        <v>42</v>
      </c>
      <c r="N12" s="4">
        <v>49</v>
      </c>
      <c r="O12" s="4">
        <v>48</v>
      </c>
      <c r="P12" s="4">
        <v>674</v>
      </c>
    </row>
    <row r="13" spans="1:16">
      <c r="C13" s="4" t="s">
        <v>40</v>
      </c>
      <c r="D13" s="4">
        <v>193</v>
      </c>
      <c r="E13" s="4">
        <v>89</v>
      </c>
      <c r="F13" s="4">
        <v>38</v>
      </c>
      <c r="G13" s="3">
        <v>83</v>
      </c>
      <c r="H13" s="3">
        <v>65</v>
      </c>
      <c r="I13" s="3">
        <v>100</v>
      </c>
      <c r="J13" s="3">
        <v>143</v>
      </c>
      <c r="K13" s="3">
        <v>96</v>
      </c>
      <c r="L13" s="3">
        <v>94</v>
      </c>
      <c r="M13" s="4">
        <v>133</v>
      </c>
      <c r="N13" s="4">
        <v>80</v>
      </c>
      <c r="O13" s="4">
        <v>117</v>
      </c>
      <c r="P13" s="4">
        <v>102</v>
      </c>
    </row>
    <row r="14" spans="1:16">
      <c r="C14" s="4"/>
      <c r="D14" s="4"/>
      <c r="E14" s="4"/>
      <c r="F14" s="4"/>
      <c r="G14" s="3"/>
      <c r="H14" s="3"/>
      <c r="I14" s="3"/>
      <c r="J14" s="3"/>
      <c r="K14" s="3"/>
      <c r="L14" s="3"/>
      <c r="M14" s="4"/>
      <c r="N14" s="4"/>
      <c r="O14" s="4"/>
      <c r="P14" s="4"/>
    </row>
    <row r="15" spans="1:16">
      <c r="A15" s="2">
        <v>2011</v>
      </c>
      <c r="B15" s="4" t="s">
        <v>37</v>
      </c>
      <c r="C15" s="4" t="s">
        <v>38</v>
      </c>
      <c r="D15" s="4">
        <v>41</v>
      </c>
      <c r="E15" s="4">
        <v>10</v>
      </c>
      <c r="F15" s="4">
        <v>30</v>
      </c>
      <c r="G15" s="3">
        <v>34</v>
      </c>
      <c r="H15" s="3">
        <v>67</v>
      </c>
      <c r="I15" s="3">
        <v>82</v>
      </c>
      <c r="J15" s="3">
        <v>145</v>
      </c>
      <c r="K15" s="3">
        <v>69</v>
      </c>
      <c r="L15" s="3">
        <v>48</v>
      </c>
      <c r="M15" s="4">
        <v>44</v>
      </c>
      <c r="N15" s="4">
        <v>1</v>
      </c>
      <c r="O15" s="4">
        <v>56</v>
      </c>
      <c r="P15" s="4">
        <v>627</v>
      </c>
    </row>
    <row r="16" spans="1:16">
      <c r="C16" s="4" t="s">
        <v>39</v>
      </c>
      <c r="D16" s="4">
        <v>42</v>
      </c>
      <c r="E16" s="4">
        <v>38</v>
      </c>
      <c r="F16" s="4">
        <v>40</v>
      </c>
      <c r="G16" s="3">
        <v>47</v>
      </c>
      <c r="H16" s="3">
        <v>74</v>
      </c>
      <c r="I16" s="3">
        <v>84</v>
      </c>
      <c r="J16" s="3">
        <v>79</v>
      </c>
      <c r="K16" s="3">
        <v>78</v>
      </c>
      <c r="L16" s="3">
        <v>52</v>
      </c>
      <c r="M16" s="4">
        <v>42</v>
      </c>
      <c r="N16" s="4">
        <v>49</v>
      </c>
      <c r="O16" s="4">
        <v>48</v>
      </c>
      <c r="P16" s="4">
        <v>674</v>
      </c>
    </row>
    <row r="17" spans="1:16">
      <c r="C17" s="4" t="s">
        <v>40</v>
      </c>
      <c r="D17" s="4">
        <v>97</v>
      </c>
      <c r="E17" s="4">
        <v>27</v>
      </c>
      <c r="F17" s="4">
        <v>75</v>
      </c>
      <c r="G17" s="3">
        <v>73</v>
      </c>
      <c r="H17" s="3">
        <v>90</v>
      </c>
      <c r="I17" s="3">
        <v>97</v>
      </c>
      <c r="J17" s="3">
        <v>184</v>
      </c>
      <c r="K17" s="3">
        <v>88</v>
      </c>
      <c r="L17" s="3">
        <v>92</v>
      </c>
      <c r="M17" s="4">
        <v>105</v>
      </c>
      <c r="N17" s="4">
        <v>2</v>
      </c>
      <c r="O17" s="4">
        <v>116</v>
      </c>
      <c r="P17" s="4">
        <v>93</v>
      </c>
    </row>
    <row r="18" spans="1:16">
      <c r="C18" s="4"/>
      <c r="D18" s="4"/>
      <c r="E18" s="4"/>
      <c r="F18" s="4"/>
      <c r="G18" s="3"/>
      <c r="H18" s="3"/>
      <c r="I18" s="3"/>
      <c r="J18" s="3"/>
      <c r="K18" s="3"/>
      <c r="L18" s="3"/>
      <c r="M18" s="4"/>
      <c r="N18" s="4"/>
      <c r="O18" s="4"/>
      <c r="P18" s="4"/>
    </row>
    <row r="19" spans="1:16">
      <c r="A19" s="2">
        <v>2010</v>
      </c>
      <c r="B19" s="4" t="s">
        <v>37</v>
      </c>
      <c r="C19" s="4" t="s">
        <v>38</v>
      </c>
      <c r="D19" s="4">
        <v>59</v>
      </c>
      <c r="E19" s="4">
        <v>26</v>
      </c>
      <c r="F19" s="4">
        <v>33</v>
      </c>
      <c r="G19" s="3">
        <v>48</v>
      </c>
      <c r="H19" s="3">
        <v>133</v>
      </c>
      <c r="I19" s="3">
        <v>75</v>
      </c>
      <c r="J19" s="3">
        <v>118</v>
      </c>
      <c r="K19" s="3">
        <v>149</v>
      </c>
      <c r="L19" s="3">
        <v>84</v>
      </c>
      <c r="M19" s="4">
        <v>13</v>
      </c>
      <c r="N19" s="4">
        <v>65</v>
      </c>
      <c r="O19" s="4">
        <v>65</v>
      </c>
      <c r="P19" s="4">
        <v>867</v>
      </c>
    </row>
    <row r="20" spans="1:16">
      <c r="C20" s="4" t="s">
        <v>39</v>
      </c>
      <c r="D20" s="4">
        <v>42</v>
      </c>
      <c r="E20" s="4">
        <v>38</v>
      </c>
      <c r="F20" s="4">
        <v>40</v>
      </c>
      <c r="G20" s="3">
        <v>47</v>
      </c>
      <c r="H20" s="3">
        <v>74</v>
      </c>
      <c r="I20" s="3">
        <v>84</v>
      </c>
      <c r="J20" s="3">
        <v>79</v>
      </c>
      <c r="K20" s="3">
        <v>78</v>
      </c>
      <c r="L20" s="3">
        <v>52</v>
      </c>
      <c r="M20" s="4">
        <v>42</v>
      </c>
      <c r="N20" s="4">
        <v>49</v>
      </c>
      <c r="O20" s="4">
        <v>48</v>
      </c>
      <c r="P20" s="4">
        <v>674</v>
      </c>
    </row>
    <row r="21" spans="1:16">
      <c r="C21" s="4" t="s">
        <v>40</v>
      </c>
      <c r="D21" s="4">
        <v>140</v>
      </c>
      <c r="E21" s="4">
        <v>68</v>
      </c>
      <c r="F21" s="4">
        <v>83</v>
      </c>
      <c r="G21" s="3">
        <v>103</v>
      </c>
      <c r="H21" s="3">
        <v>179</v>
      </c>
      <c r="I21" s="3">
        <v>89</v>
      </c>
      <c r="J21" s="3">
        <v>149</v>
      </c>
      <c r="K21" s="3">
        <v>191</v>
      </c>
      <c r="L21" s="3">
        <v>162</v>
      </c>
      <c r="M21" s="4">
        <v>31</v>
      </c>
      <c r="N21" s="4">
        <v>132</v>
      </c>
      <c r="O21" s="4">
        <v>135</v>
      </c>
      <c r="P21" s="4">
        <v>129</v>
      </c>
    </row>
    <row r="22" spans="1:16">
      <c r="C22" s="4"/>
      <c r="D22" s="4"/>
      <c r="E22" s="4"/>
      <c r="F22" s="4"/>
      <c r="G22" s="3"/>
      <c r="H22" s="3"/>
      <c r="I22" s="3"/>
      <c r="J22" s="3"/>
      <c r="K22" s="3"/>
      <c r="L22" s="3"/>
      <c r="M22" s="4"/>
      <c r="N22" s="4"/>
      <c r="O22" s="4"/>
      <c r="P22" s="4"/>
    </row>
    <row r="23" spans="1:16">
      <c r="A23" s="2">
        <v>2009</v>
      </c>
      <c r="B23" s="4" t="s">
        <v>37</v>
      </c>
      <c r="C23" s="4" t="s">
        <v>38</v>
      </c>
      <c r="D23" s="4">
        <v>25</v>
      </c>
      <c r="E23" s="4">
        <v>61</v>
      </c>
      <c r="F23" s="4">
        <v>76</v>
      </c>
      <c r="G23" s="3">
        <v>23</v>
      </c>
      <c r="H23" s="3">
        <v>86</v>
      </c>
      <c r="I23" s="3">
        <v>113</v>
      </c>
      <c r="J23" s="3">
        <v>111</v>
      </c>
      <c r="K23" s="3">
        <v>57</v>
      </c>
      <c r="L23" s="3">
        <v>22</v>
      </c>
      <c r="M23" s="4">
        <v>68</v>
      </c>
      <c r="N23" s="4">
        <v>43</v>
      </c>
      <c r="O23" s="4">
        <v>58</v>
      </c>
      <c r="P23" s="4">
        <v>744</v>
      </c>
    </row>
    <row r="24" spans="1:16">
      <c r="C24" s="4" t="s">
        <v>39</v>
      </c>
      <c r="D24" s="4">
        <v>42</v>
      </c>
      <c r="E24" s="4">
        <v>38</v>
      </c>
      <c r="F24" s="4">
        <v>40</v>
      </c>
      <c r="G24" s="3">
        <v>47</v>
      </c>
      <c r="H24" s="3">
        <v>74</v>
      </c>
      <c r="I24" s="3">
        <v>84</v>
      </c>
      <c r="J24" s="3">
        <v>79</v>
      </c>
      <c r="K24" s="3">
        <v>78</v>
      </c>
      <c r="L24" s="3">
        <v>52</v>
      </c>
      <c r="M24" s="4">
        <v>42</v>
      </c>
      <c r="N24" s="4">
        <v>49</v>
      </c>
      <c r="O24" s="4">
        <v>48</v>
      </c>
      <c r="P24" s="4">
        <v>674</v>
      </c>
    </row>
    <row r="25" spans="1:16">
      <c r="C25" s="4" t="s">
        <v>40</v>
      </c>
      <c r="D25" s="4">
        <v>60</v>
      </c>
      <c r="E25" s="4">
        <v>161</v>
      </c>
      <c r="F25" s="4">
        <v>191</v>
      </c>
      <c r="G25" s="3">
        <v>49</v>
      </c>
      <c r="H25" s="3">
        <v>117</v>
      </c>
      <c r="I25" s="3">
        <v>134</v>
      </c>
      <c r="J25" s="3">
        <v>140</v>
      </c>
      <c r="K25" s="3">
        <v>73</v>
      </c>
      <c r="L25" s="3">
        <v>42</v>
      </c>
      <c r="M25" s="4">
        <v>160</v>
      </c>
      <c r="N25" s="4">
        <v>88</v>
      </c>
      <c r="O25" s="4">
        <v>122</v>
      </c>
      <c r="P25" s="4">
        <v>110</v>
      </c>
    </row>
    <row r="26" spans="1:16">
      <c r="C26" s="4"/>
      <c r="D26" s="4"/>
      <c r="E26" s="4"/>
      <c r="F26" s="4"/>
      <c r="G26" s="3"/>
      <c r="H26" s="3"/>
      <c r="I26" s="3"/>
      <c r="J26" s="3"/>
      <c r="K26" s="3"/>
      <c r="L26" s="3"/>
      <c r="M26" s="4"/>
      <c r="N26" s="4"/>
      <c r="O26" s="4"/>
      <c r="P26" s="4"/>
    </row>
    <row r="27" spans="1:16">
      <c r="A27" s="2">
        <v>2008</v>
      </c>
      <c r="B27" s="4" t="s">
        <v>41</v>
      </c>
      <c r="C27" s="4" t="s">
        <v>38</v>
      </c>
      <c r="D27" s="4">
        <v>37</v>
      </c>
      <c r="E27" s="4">
        <v>27</v>
      </c>
      <c r="F27" s="4">
        <v>59</v>
      </c>
      <c r="G27" s="3">
        <v>52</v>
      </c>
      <c r="H27" s="3">
        <v>57</v>
      </c>
      <c r="I27" s="3">
        <v>60</v>
      </c>
      <c r="J27" s="3">
        <v>86</v>
      </c>
      <c r="K27" s="3">
        <v>69</v>
      </c>
      <c r="L27" s="3">
        <v>48</v>
      </c>
      <c r="M27" s="4">
        <v>44</v>
      </c>
      <c r="N27" s="4">
        <v>43</v>
      </c>
      <c r="O27" s="4">
        <v>36</v>
      </c>
      <c r="P27" s="4">
        <v>619</v>
      </c>
    </row>
    <row r="28" spans="1:16">
      <c r="C28" s="4" t="s">
        <v>39</v>
      </c>
      <c r="D28" s="4">
        <v>42</v>
      </c>
      <c r="E28" s="4">
        <v>38</v>
      </c>
      <c r="F28" s="4">
        <v>40</v>
      </c>
      <c r="G28" s="3">
        <v>47</v>
      </c>
      <c r="H28" s="3">
        <v>74</v>
      </c>
      <c r="I28" s="3">
        <v>84</v>
      </c>
      <c r="J28" s="3">
        <v>79</v>
      </c>
      <c r="K28" s="3">
        <v>78</v>
      </c>
      <c r="L28" s="3">
        <v>52</v>
      </c>
      <c r="M28" s="4">
        <v>42</v>
      </c>
      <c r="N28" s="4">
        <v>49</v>
      </c>
      <c r="O28" s="4">
        <v>48</v>
      </c>
      <c r="P28" s="4">
        <v>674</v>
      </c>
    </row>
    <row r="29" spans="1:16">
      <c r="C29" s="4" t="s">
        <v>40</v>
      </c>
      <c r="D29" s="4">
        <v>90</v>
      </c>
      <c r="E29" s="4">
        <v>72</v>
      </c>
      <c r="F29" s="4">
        <v>148</v>
      </c>
      <c r="G29" s="3">
        <v>111</v>
      </c>
      <c r="H29" s="3">
        <v>77</v>
      </c>
      <c r="I29" s="3">
        <v>71</v>
      </c>
      <c r="J29" s="3">
        <v>109</v>
      </c>
      <c r="K29" s="3">
        <v>88</v>
      </c>
      <c r="L29" s="3">
        <v>92</v>
      </c>
      <c r="M29" s="4">
        <v>103</v>
      </c>
      <c r="N29" s="4">
        <v>87</v>
      </c>
      <c r="O29" s="4">
        <v>75</v>
      </c>
      <c r="P29" s="4">
        <v>92</v>
      </c>
    </row>
    <row r="30" spans="1:16">
      <c r="C30" s="4"/>
      <c r="D30" s="4"/>
      <c r="E30" s="4"/>
      <c r="F30" s="4"/>
      <c r="G30" s="3"/>
      <c r="H30" s="3"/>
      <c r="I30" s="3"/>
      <c r="J30" s="3"/>
      <c r="K30" s="3"/>
      <c r="L30" s="3"/>
      <c r="M30" s="4"/>
      <c r="N30" s="4"/>
      <c r="O30" s="4"/>
      <c r="P30" s="4"/>
    </row>
    <row r="31" spans="1:16">
      <c r="A31" s="2">
        <v>2007</v>
      </c>
      <c r="B31" s="4" t="s">
        <v>41</v>
      </c>
      <c r="C31" s="4" t="s">
        <v>38</v>
      </c>
      <c r="D31" s="4">
        <v>75</v>
      </c>
      <c r="E31" s="4">
        <v>44</v>
      </c>
      <c r="F31" s="4">
        <v>53</v>
      </c>
      <c r="G31" s="3">
        <v>5</v>
      </c>
      <c r="H31" s="3">
        <v>79</v>
      </c>
      <c r="I31" s="3">
        <v>78</v>
      </c>
      <c r="J31" s="3">
        <v>86</v>
      </c>
      <c r="K31" s="3">
        <v>71</v>
      </c>
      <c r="L31" s="3">
        <v>117</v>
      </c>
      <c r="M31" s="4">
        <v>36</v>
      </c>
      <c r="N31" s="4">
        <v>76</v>
      </c>
      <c r="O31" s="4">
        <v>35</v>
      </c>
      <c r="P31" s="4">
        <v>755</v>
      </c>
    </row>
    <row r="32" spans="1:16">
      <c r="C32" s="4" t="s">
        <v>39</v>
      </c>
      <c r="D32" s="4">
        <v>42</v>
      </c>
      <c r="E32" s="4">
        <v>38</v>
      </c>
      <c r="F32" s="4">
        <v>40</v>
      </c>
      <c r="G32" s="3">
        <v>47</v>
      </c>
      <c r="H32" s="3">
        <v>74</v>
      </c>
      <c r="I32" s="3">
        <v>84</v>
      </c>
      <c r="J32" s="3">
        <v>79</v>
      </c>
      <c r="K32" s="3">
        <v>78</v>
      </c>
      <c r="L32" s="3">
        <v>52</v>
      </c>
      <c r="M32" s="4">
        <v>42</v>
      </c>
      <c r="N32" s="4">
        <v>49</v>
      </c>
      <c r="O32" s="4">
        <v>48</v>
      </c>
      <c r="P32" s="4">
        <v>674</v>
      </c>
    </row>
    <row r="33" spans="1:19">
      <c r="C33" s="4" t="s">
        <v>40</v>
      </c>
      <c r="D33" s="4">
        <v>181</v>
      </c>
      <c r="E33" s="4">
        <v>116</v>
      </c>
      <c r="F33" s="4">
        <v>132</v>
      </c>
      <c r="G33" s="3">
        <v>11</v>
      </c>
      <c r="H33" s="3">
        <v>107</v>
      </c>
      <c r="I33" s="3">
        <v>93</v>
      </c>
      <c r="J33" s="3">
        <v>109</v>
      </c>
      <c r="K33" s="3">
        <v>91</v>
      </c>
      <c r="L33" s="3">
        <v>224</v>
      </c>
      <c r="M33" s="4">
        <v>85</v>
      </c>
      <c r="N33" s="4">
        <v>154</v>
      </c>
      <c r="O33" s="4">
        <v>73</v>
      </c>
      <c r="P33" s="4">
        <v>112</v>
      </c>
    </row>
    <row r="34" spans="1:19">
      <c r="C34" s="4"/>
      <c r="D34" s="4"/>
      <c r="E34" s="4"/>
      <c r="F34" s="4"/>
      <c r="G34" s="3"/>
      <c r="H34" s="3"/>
      <c r="I34" s="3"/>
      <c r="J34" s="3"/>
      <c r="K34" s="3"/>
      <c r="L34" s="3"/>
      <c r="M34" s="4"/>
      <c r="N34" s="4"/>
      <c r="O34" s="4"/>
      <c r="P34" s="4"/>
    </row>
    <row r="35" spans="1:19">
      <c r="A35" s="2">
        <v>2006</v>
      </c>
      <c r="B35" s="4" t="s">
        <v>41</v>
      </c>
      <c r="C35" s="4" t="s">
        <v>38</v>
      </c>
      <c r="D35" s="4">
        <v>35</v>
      </c>
      <c r="E35" s="4">
        <v>44</v>
      </c>
      <c r="F35" s="4">
        <v>70</v>
      </c>
      <c r="G35" s="3">
        <v>74</v>
      </c>
      <c r="H35" s="3">
        <v>92</v>
      </c>
      <c r="I35" s="3">
        <v>83</v>
      </c>
      <c r="J35" s="3">
        <v>38</v>
      </c>
      <c r="K35" s="3">
        <v>141</v>
      </c>
      <c r="L35" s="3">
        <v>18</v>
      </c>
      <c r="M35" s="4">
        <v>33</v>
      </c>
      <c r="N35" s="4">
        <v>46</v>
      </c>
      <c r="O35" s="4">
        <v>28</v>
      </c>
      <c r="P35" s="4">
        <v>708</v>
      </c>
    </row>
    <row r="36" spans="1:19">
      <c r="C36" s="4" t="s">
        <v>39</v>
      </c>
      <c r="D36" s="4">
        <v>42</v>
      </c>
      <c r="E36" s="4">
        <v>38</v>
      </c>
      <c r="F36" s="4">
        <v>40</v>
      </c>
      <c r="G36" s="3">
        <v>47</v>
      </c>
      <c r="H36" s="3">
        <v>74</v>
      </c>
      <c r="I36" s="3">
        <v>84</v>
      </c>
      <c r="J36" s="3">
        <v>79</v>
      </c>
      <c r="K36" s="3">
        <v>78</v>
      </c>
      <c r="L36" s="3">
        <v>52</v>
      </c>
      <c r="M36" s="4">
        <v>42</v>
      </c>
      <c r="N36" s="4">
        <v>49</v>
      </c>
      <c r="O36" s="4">
        <v>48</v>
      </c>
      <c r="P36" s="4">
        <v>674</v>
      </c>
    </row>
    <row r="37" spans="1:19">
      <c r="C37" s="4" t="s">
        <v>40</v>
      </c>
      <c r="D37" s="4">
        <v>84</v>
      </c>
      <c r="E37" s="4">
        <v>116</v>
      </c>
      <c r="F37" s="4">
        <v>175</v>
      </c>
      <c r="G37" s="3">
        <v>157</v>
      </c>
      <c r="H37" s="3">
        <v>125</v>
      </c>
      <c r="I37" s="3">
        <v>98</v>
      </c>
      <c r="J37" s="3">
        <v>48</v>
      </c>
      <c r="K37" s="3">
        <v>180</v>
      </c>
      <c r="L37" s="3">
        <v>34</v>
      </c>
      <c r="M37" s="4">
        <v>78</v>
      </c>
      <c r="N37" s="4">
        <v>93</v>
      </c>
      <c r="O37" s="4">
        <v>59</v>
      </c>
      <c r="P37" s="4">
        <v>105</v>
      </c>
    </row>
    <row r="38" spans="1:19">
      <c r="C38" s="4"/>
      <c r="D38" s="4"/>
      <c r="E38" s="4"/>
      <c r="F38" s="4"/>
      <c r="G38" s="3"/>
      <c r="H38" s="3"/>
      <c r="I38" s="3"/>
      <c r="J38" s="3"/>
      <c r="K38" s="3"/>
      <c r="L38" s="3"/>
      <c r="M38" s="4"/>
      <c r="N38" s="4"/>
      <c r="O38" s="4"/>
      <c r="P38" s="4"/>
    </row>
    <row r="39" spans="1:19">
      <c r="A39" s="2">
        <v>2005</v>
      </c>
      <c r="B39" s="4" t="s">
        <v>41</v>
      </c>
      <c r="C39" s="4" t="s">
        <v>38</v>
      </c>
      <c r="D39" s="4">
        <v>69</v>
      </c>
      <c r="E39" s="4">
        <v>64</v>
      </c>
      <c r="F39" s="4">
        <v>28</v>
      </c>
      <c r="G39" s="3">
        <v>40</v>
      </c>
      <c r="H39" s="3">
        <v>80</v>
      </c>
      <c r="I39" s="3">
        <v>57</v>
      </c>
      <c r="J39" s="3">
        <v>132</v>
      </c>
      <c r="K39" s="3">
        <v>96</v>
      </c>
      <c r="L39" s="3">
        <v>51</v>
      </c>
      <c r="M39" s="4">
        <v>11</v>
      </c>
      <c r="N39" s="4">
        <v>33</v>
      </c>
      <c r="O39" s="4">
        <v>70</v>
      </c>
      <c r="P39" s="4">
        <v>732</v>
      </c>
    </row>
    <row r="40" spans="1:19">
      <c r="C40" s="4" t="s">
        <v>39</v>
      </c>
      <c r="D40" s="4">
        <v>42</v>
      </c>
      <c r="E40" s="4">
        <v>38</v>
      </c>
      <c r="F40" s="4">
        <v>40</v>
      </c>
      <c r="G40" s="3">
        <v>47</v>
      </c>
      <c r="H40" s="3">
        <v>74</v>
      </c>
      <c r="I40" s="3">
        <v>84</v>
      </c>
      <c r="J40" s="3">
        <v>79</v>
      </c>
      <c r="K40" s="3">
        <v>78</v>
      </c>
      <c r="L40" s="3">
        <v>52</v>
      </c>
      <c r="M40" s="4">
        <v>42</v>
      </c>
      <c r="N40" s="4">
        <v>49</v>
      </c>
      <c r="O40" s="4">
        <v>48</v>
      </c>
      <c r="P40" s="4">
        <v>674</v>
      </c>
    </row>
    <row r="41" spans="1:19">
      <c r="C41" s="4" t="s">
        <v>40</v>
      </c>
      <c r="D41" s="4">
        <v>165</v>
      </c>
      <c r="E41" s="4">
        <v>170</v>
      </c>
      <c r="F41" s="4">
        <v>69</v>
      </c>
      <c r="G41" s="3">
        <v>85</v>
      </c>
      <c r="H41" s="3">
        <v>109</v>
      </c>
      <c r="I41" s="3">
        <v>68</v>
      </c>
      <c r="J41" s="3">
        <v>167</v>
      </c>
      <c r="K41" s="3">
        <v>122</v>
      </c>
      <c r="L41" s="3">
        <v>98</v>
      </c>
      <c r="M41" s="4">
        <v>27</v>
      </c>
      <c r="N41" s="4">
        <v>66</v>
      </c>
      <c r="O41" s="4">
        <v>147</v>
      </c>
      <c r="P41" s="4">
        <v>109</v>
      </c>
    </row>
    <row r="42" spans="1:19">
      <c r="C42" s="4"/>
      <c r="D42" s="4"/>
      <c r="E42" s="4"/>
      <c r="F42" s="4"/>
      <c r="G42" s="3"/>
      <c r="H42" s="3"/>
      <c r="I42" s="3"/>
      <c r="J42" s="3"/>
      <c r="K42" s="3"/>
      <c r="L42" s="3"/>
      <c r="M42" s="4"/>
      <c r="N42" s="4"/>
      <c r="O42" s="4"/>
      <c r="P42" s="4"/>
    </row>
    <row r="43" spans="1:19">
      <c r="A43" s="2">
        <v>2004</v>
      </c>
      <c r="B43" s="4" t="s">
        <v>41</v>
      </c>
      <c r="C43" s="4" t="s">
        <v>38</v>
      </c>
      <c r="D43" s="4">
        <v>71</v>
      </c>
      <c r="E43" s="4">
        <v>49</v>
      </c>
      <c r="F43" s="4">
        <v>49</v>
      </c>
      <c r="G43" s="3">
        <v>37</v>
      </c>
      <c r="H43" s="3">
        <v>59</v>
      </c>
      <c r="I43" s="3">
        <v>96</v>
      </c>
      <c r="J43" s="3">
        <v>66</v>
      </c>
      <c r="K43" s="3">
        <v>56</v>
      </c>
      <c r="L43" s="3">
        <v>53</v>
      </c>
      <c r="M43" s="4">
        <v>44</v>
      </c>
      <c r="N43" s="4">
        <v>75</v>
      </c>
      <c r="O43" s="4">
        <v>24</v>
      </c>
      <c r="P43" s="4">
        <v>680</v>
      </c>
    </row>
    <row r="44" spans="1:19">
      <c r="C44" s="4" t="s">
        <v>39</v>
      </c>
      <c r="D44" s="4">
        <v>42</v>
      </c>
      <c r="E44" s="4">
        <v>38</v>
      </c>
      <c r="F44" s="4">
        <v>40</v>
      </c>
      <c r="G44" s="3">
        <v>47</v>
      </c>
      <c r="H44" s="3">
        <v>74</v>
      </c>
      <c r="I44" s="3">
        <v>84</v>
      </c>
      <c r="J44" s="3">
        <v>79</v>
      </c>
      <c r="K44" s="3">
        <v>78</v>
      </c>
      <c r="L44" s="3">
        <v>52</v>
      </c>
      <c r="M44" s="4">
        <v>42</v>
      </c>
      <c r="N44" s="4">
        <v>49</v>
      </c>
      <c r="O44" s="4">
        <v>48</v>
      </c>
      <c r="P44" s="4">
        <v>674</v>
      </c>
    </row>
    <row r="45" spans="1:19">
      <c r="C45" s="4" t="s">
        <v>40</v>
      </c>
      <c r="D45" s="4">
        <v>171</v>
      </c>
      <c r="E45" s="4">
        <v>130</v>
      </c>
      <c r="F45" s="4">
        <v>122</v>
      </c>
      <c r="G45" s="3">
        <v>79</v>
      </c>
      <c r="H45" s="3">
        <v>79</v>
      </c>
      <c r="I45" s="3">
        <v>114</v>
      </c>
      <c r="J45" s="3">
        <v>83</v>
      </c>
      <c r="K45" s="3">
        <v>72</v>
      </c>
      <c r="L45" s="3">
        <v>102</v>
      </c>
      <c r="M45" s="4">
        <v>105</v>
      </c>
      <c r="N45" s="4">
        <v>151</v>
      </c>
      <c r="O45" s="4">
        <v>49</v>
      </c>
      <c r="P45" s="4">
        <v>101</v>
      </c>
    </row>
    <row r="46" spans="1:19">
      <c r="S46" s="3" t="s">
        <v>89</v>
      </c>
    </row>
    <row r="47" spans="1:19">
      <c r="F47" s="2" t="s">
        <v>91</v>
      </c>
      <c r="G47" s="10">
        <f>SUM(G3,G7,G11,G15,G19,G23,G27,G31,G35,G39,G43,)/10</f>
        <v>41.7</v>
      </c>
      <c r="H47" s="10">
        <f t="shared" ref="H47:L47" si="0">SUM(H3,H7,H11,H15,H19,H23,H27,H31,H35,H39,H43,)/10</f>
        <v>92.5</v>
      </c>
      <c r="I47" s="10">
        <f t="shared" si="0"/>
        <v>91.2</v>
      </c>
      <c r="J47" s="10">
        <f t="shared" si="0"/>
        <v>103.1</v>
      </c>
      <c r="K47" s="10">
        <f t="shared" si="0"/>
        <v>95.9</v>
      </c>
      <c r="L47" s="10">
        <f t="shared" si="0"/>
        <v>66</v>
      </c>
      <c r="M47" s="10">
        <f t="shared" ref="M47" si="1">SUM(M3,M7,M11,M15,M19,M23,M27,M31,M35,M39,M43,)/10</f>
        <v>44.2</v>
      </c>
      <c r="S47" s="4" t="s">
        <v>42</v>
      </c>
    </row>
    <row r="48" spans="1:19">
      <c r="E48" s="2" t="s">
        <v>92</v>
      </c>
      <c r="G48" s="10">
        <f>_xlfn.STDEV.P(G3,G7,G11,G15,G19,G23,G27,G31,G35,G39,G43)</f>
        <v>16.713927482815834</v>
      </c>
      <c r="H48" s="10">
        <f t="shared" ref="H48:L48" si="2">_xlfn.STDEV.P(H3,H7,H11,H15,H19,H23,H27,H31,H35,H39,H43)</f>
        <v>25.260297793733532</v>
      </c>
      <c r="I48" s="10">
        <f t="shared" si="2"/>
        <v>27.566298744051242</v>
      </c>
      <c r="J48" s="10">
        <f t="shared" si="2"/>
        <v>34.354015007091064</v>
      </c>
      <c r="K48" s="10">
        <f t="shared" si="2"/>
        <v>29.801824781891771</v>
      </c>
      <c r="L48" s="10">
        <f t="shared" si="2"/>
        <v>28.705400188814647</v>
      </c>
      <c r="M48" s="10">
        <f t="shared" ref="M48" si="3">_xlfn.STDEV.P(M3,M7,M11,M15,M19,M23,M27,M31,M35,M39,M43)</f>
        <v>16.01032724563732</v>
      </c>
      <c r="S48" s="4" t="s">
        <v>43</v>
      </c>
    </row>
    <row r="49" spans="19:19">
      <c r="S49" s="4" t="s">
        <v>44</v>
      </c>
    </row>
    <row r="52" spans="19:19">
      <c r="S52" s="2" t="s">
        <v>45</v>
      </c>
    </row>
    <row r="53" spans="19:19">
      <c r="S53" s="2" t="s">
        <v>46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1"/>
  <sheetViews>
    <sheetView workbookViewId="0">
      <selection activeCell="E17" sqref="E17"/>
    </sheetView>
  </sheetViews>
  <sheetFormatPr baseColWidth="10" defaultRowHeight="14" x14ac:dyDescent="0"/>
  <cols>
    <col min="7" max="7" width="12" customWidth="1"/>
  </cols>
  <sheetData>
    <row r="1" spans="1:15">
      <c r="A1" t="s">
        <v>75</v>
      </c>
      <c r="B1" t="s">
        <v>76</v>
      </c>
      <c r="C1" t="s">
        <v>77</v>
      </c>
      <c r="D1" t="s">
        <v>90</v>
      </c>
      <c r="E1" t="s">
        <v>78</v>
      </c>
      <c r="F1" t="s">
        <v>79</v>
      </c>
      <c r="G1" t="s">
        <v>116</v>
      </c>
      <c r="I1" t="s">
        <v>75</v>
      </c>
      <c r="J1" t="s">
        <v>76</v>
      </c>
      <c r="K1" t="s">
        <v>77</v>
      </c>
      <c r="L1" t="s">
        <v>90</v>
      </c>
      <c r="M1" t="s">
        <v>78</v>
      </c>
      <c r="N1" t="s">
        <v>79</v>
      </c>
      <c r="O1" t="s">
        <v>116</v>
      </c>
    </row>
    <row r="2" spans="1:15">
      <c r="A2">
        <f ca="1">_xlfn.NORM.INV(RAND(),Srážky!G47,Srážky!G48)</f>
        <v>30.12143740805498</v>
      </c>
      <c r="B2">
        <f ca="1">_xlfn.NORM.INV(RAND(),Srážky!H$47,Srážky!H$48)</f>
        <v>86.861473484834761</v>
      </c>
      <c r="C2">
        <f ca="1">_xlfn.NORM.INV(RAND(),Srážky!I$47,Srážky!I$48)</f>
        <v>144.71489783004392</v>
      </c>
      <c r="D2">
        <f ca="1">_xlfn.NORM.INV(RAND(),Srážky!J$47,Srážky!J$48)</f>
        <v>56.083236798778223</v>
      </c>
      <c r="E2">
        <f ca="1">_xlfn.NORM.INV(RAND(),Srážky!K$47,Srážky!K$48)</f>
        <v>148.83739270453</v>
      </c>
      <c r="F2">
        <f ca="1">_xlfn.NORM.INV(RAND(),Srážky!L$47,Srážky!L$48)</f>
        <v>46.271601059553575</v>
      </c>
      <c r="G2">
        <f ca="1">_xlfn.NORM.INV(RAND(),Srážky!M$47,Srážky!M$48)</f>
        <v>40.510680494985998</v>
      </c>
      <c r="H2" t="s">
        <v>91</v>
      </c>
      <c r="I2">
        <f ca="1">AVERAGE(A1:A1001)</f>
        <v>40.643056893337956</v>
      </c>
      <c r="J2">
        <f ca="1">AVERAGE(B1:B1001)</f>
        <v>92.509075070706203</v>
      </c>
      <c r="K2">
        <f ca="1">AVERAGE(C1:C1001)</f>
        <v>92.070073713546719</v>
      </c>
      <c r="L2">
        <f ca="1">AVERAGE(D1:D1001)</f>
        <v>105.03404352286445</v>
      </c>
      <c r="M2">
        <f ca="1">AVERAGE(E1:E1001)</f>
        <v>94.6619408578118</v>
      </c>
      <c r="N2">
        <f t="shared" ref="N2:O2" ca="1" si="0">AVERAGE(F1:F500)</f>
        <v>65.90621960566223</v>
      </c>
      <c r="O2">
        <f t="shared" ca="1" si="0"/>
        <v>44.259689148672564</v>
      </c>
    </row>
    <row r="3" spans="1:15">
      <c r="A3">
        <f ca="1">_xlfn.NORM.INV(RAND(),Srážky!G$47,Srážky!G$48)</f>
        <v>13.024471134531503</v>
      </c>
      <c r="B3">
        <f ca="1">_xlfn.NORM.INV(RAND(),Srážky!H$47,Srážky!H$48)</f>
        <v>73.728092691449532</v>
      </c>
      <c r="C3">
        <f ca="1">_xlfn.NORM.INV(RAND(),Srážky!I$47,Srážky!I$48)</f>
        <v>101.8051090538839</v>
      </c>
      <c r="D3">
        <f ca="1">_xlfn.NORM.INV(RAND(),Srážky!J$47,Srážky!J$48)</f>
        <v>96.734276311372668</v>
      </c>
      <c r="E3">
        <f ca="1">_xlfn.NORM.INV(RAND(),Srážky!K$47,Srážky!K$48)</f>
        <v>96.7382611094704</v>
      </c>
      <c r="F3">
        <f ca="1">_xlfn.NORM.INV(RAND(),Srážky!L$47,Srážky!L$48)</f>
        <v>81.676835046925589</v>
      </c>
      <c r="G3">
        <f ca="1">_xlfn.NORM.INV(RAND(),Srážky!M$47,Srážky!M$48)</f>
        <v>62.042632325633051</v>
      </c>
    </row>
    <row r="4" spans="1:15">
      <c r="A4">
        <f ca="1">_xlfn.NORM.INV(RAND(),Srážky!G$47,Srážky!G$48)</f>
        <v>43.64777899075758</v>
      </c>
      <c r="B4">
        <f ca="1">_xlfn.NORM.INV(RAND(),Srážky!H$47,Srážky!H$48)</f>
        <v>56.469063055687812</v>
      </c>
      <c r="C4">
        <f ca="1">_xlfn.NORM.INV(RAND(),Srážky!I$47,Srážky!I$48)</f>
        <v>65.408173704847783</v>
      </c>
      <c r="D4">
        <f ca="1">_xlfn.NORM.INV(RAND(),Srážky!J$47,Srážky!J$48)</f>
        <v>83.160014433558032</v>
      </c>
      <c r="E4">
        <f ca="1">_xlfn.NORM.INV(RAND(),Srážky!K$47,Srážky!K$48)</f>
        <v>96.199742259158313</v>
      </c>
      <c r="F4">
        <f ca="1">_xlfn.NORM.INV(RAND(),Srážky!L$47,Srážky!L$48)</f>
        <v>82.450264745176582</v>
      </c>
      <c r="G4">
        <f ca="1">_xlfn.NORM.INV(RAND(),Srážky!M$47,Srážky!M$48)</f>
        <v>60.717349565148531</v>
      </c>
    </row>
    <row r="5" spans="1:15">
      <c r="A5">
        <f ca="1">_xlfn.NORM.INV(RAND(),Srážky!G$47,Srážky!G$48)</f>
        <v>25.02854372738409</v>
      </c>
      <c r="B5">
        <f ca="1">_xlfn.NORM.INV(RAND(),Srážky!H$47,Srážky!H$48)</f>
        <v>105.32536278740952</v>
      </c>
      <c r="C5">
        <f ca="1">_xlfn.NORM.INV(RAND(),Srážky!I$47,Srážky!I$48)</f>
        <v>83.598990816755162</v>
      </c>
      <c r="D5">
        <f ca="1">_xlfn.NORM.INV(RAND(),Srážky!J$47,Srážky!J$48)</f>
        <v>71.095703802975635</v>
      </c>
      <c r="E5">
        <f ca="1">_xlfn.NORM.INV(RAND(),Srážky!K$47,Srážky!K$48)</f>
        <v>130.11185838673845</v>
      </c>
      <c r="F5">
        <f ca="1">_xlfn.NORM.INV(RAND(),Srážky!L$47,Srážky!L$48)</f>
        <v>58.069621279435374</v>
      </c>
      <c r="G5">
        <f ca="1">_xlfn.NORM.INV(RAND(),Srážky!M$47,Srážky!M$48)</f>
        <v>38.280310467555374</v>
      </c>
    </row>
    <row r="6" spans="1:15">
      <c r="A6">
        <f ca="1">_xlfn.NORM.INV(RAND(),Srážky!G$47,Srážky!G$48)</f>
        <v>24.45660086900866</v>
      </c>
      <c r="B6">
        <f ca="1">_xlfn.NORM.INV(RAND(),Srážky!H$47,Srážky!H$48)</f>
        <v>128.59491914176374</v>
      </c>
      <c r="C6">
        <f ca="1">_xlfn.NORM.INV(RAND(),Srážky!I$47,Srážky!I$48)</f>
        <v>102.65932984954225</v>
      </c>
      <c r="D6">
        <f ca="1">_xlfn.NORM.INV(RAND(),Srážky!J$47,Srážky!J$48)</f>
        <v>93.974245760957359</v>
      </c>
      <c r="E6">
        <f ca="1">_xlfn.NORM.INV(RAND(),Srážky!K$47,Srážky!K$48)</f>
        <v>113.73751666276343</v>
      </c>
      <c r="F6">
        <f ca="1">_xlfn.NORM.INV(RAND(),Srážky!L$47,Srážky!L$48)</f>
        <v>69.351807084191606</v>
      </c>
      <c r="G6">
        <f ca="1">_xlfn.NORM.INV(RAND(),Srážky!M$47,Srážky!M$48)</f>
        <v>42.78993696795704</v>
      </c>
    </row>
    <row r="7" spans="1:15">
      <c r="A7">
        <f ca="1">_xlfn.NORM.INV(RAND(),Srážky!G$47,Srážky!G$48)</f>
        <v>37.240140921286333</v>
      </c>
      <c r="B7">
        <f ca="1">_xlfn.NORM.INV(RAND(),Srážky!H$47,Srážky!H$48)</f>
        <v>71.916934728867318</v>
      </c>
      <c r="C7">
        <f ca="1">_xlfn.NORM.INV(RAND(),Srážky!I$47,Srážky!I$48)</f>
        <v>112.56707917585152</v>
      </c>
      <c r="D7">
        <f ca="1">_xlfn.NORM.INV(RAND(),Srážky!J$47,Srážky!J$48)</f>
        <v>133.26625256180549</v>
      </c>
      <c r="E7">
        <f ca="1">_xlfn.NORM.INV(RAND(),Srážky!K$47,Srážky!K$48)</f>
        <v>97.348602473730381</v>
      </c>
      <c r="F7">
        <f ca="1">_xlfn.NORM.INV(RAND(),Srážky!L$47,Srážky!L$48)</f>
        <v>32.57232848069669</v>
      </c>
      <c r="G7">
        <f ca="1">_xlfn.NORM.INV(RAND(),Srážky!M$47,Srážky!M$48)</f>
        <v>43.339471578275116</v>
      </c>
    </row>
    <row r="8" spans="1:15">
      <c r="A8">
        <f ca="1">_xlfn.NORM.INV(RAND(),Srážky!G$47,Srážky!G$48)</f>
        <v>49.03148315167833</v>
      </c>
      <c r="B8">
        <f ca="1">_xlfn.NORM.INV(RAND(),Srážky!H$47,Srážky!H$48)</f>
        <v>62.272550253696835</v>
      </c>
      <c r="C8">
        <f ca="1">_xlfn.NORM.INV(RAND(),Srážky!I$47,Srážky!I$48)</f>
        <v>68.427541393786328</v>
      </c>
      <c r="D8">
        <f ca="1">_xlfn.NORM.INV(RAND(),Srážky!J$47,Srážky!J$48)</f>
        <v>115.34646507367125</v>
      </c>
      <c r="E8">
        <f ca="1">_xlfn.NORM.INV(RAND(),Srážky!K$47,Srážky!K$48)</f>
        <v>134.06373693134952</v>
      </c>
      <c r="F8">
        <f ca="1">_xlfn.NORM.INV(RAND(),Srážky!L$47,Srážky!L$48)</f>
        <v>102.09624177999922</v>
      </c>
      <c r="G8">
        <f ca="1">_xlfn.NORM.INV(RAND(),Srážky!M$47,Srážky!M$48)</f>
        <v>19.134418396157898</v>
      </c>
    </row>
    <row r="9" spans="1:15">
      <c r="A9">
        <f ca="1">_xlfn.NORM.INV(RAND(),Srážky!G$47,Srážky!G$48)</f>
        <v>48.878039159545473</v>
      </c>
      <c r="B9">
        <f ca="1">_xlfn.NORM.INV(RAND(),Srážky!H$47,Srážky!H$48)</f>
        <v>139.56229683274981</v>
      </c>
      <c r="C9">
        <f ca="1">_xlfn.NORM.INV(RAND(),Srážky!I$47,Srážky!I$48)</f>
        <v>38.612367284887377</v>
      </c>
      <c r="D9">
        <f ca="1">_xlfn.NORM.INV(RAND(),Srážky!J$47,Srážky!J$48)</f>
        <v>103.9946097352428</v>
      </c>
      <c r="E9">
        <f ca="1">_xlfn.NORM.INV(RAND(),Srážky!K$47,Srážky!K$48)</f>
        <v>115.05254179305015</v>
      </c>
      <c r="F9">
        <f ca="1">_xlfn.NORM.INV(RAND(),Srážky!L$47,Srážky!L$48)</f>
        <v>48.928686753002779</v>
      </c>
      <c r="G9">
        <f ca="1">_xlfn.NORM.INV(RAND(),Srážky!M$47,Srážky!M$48)</f>
        <v>62.890512776817282</v>
      </c>
    </row>
    <row r="10" spans="1:15">
      <c r="A10">
        <f ca="1">_xlfn.NORM.INV(RAND(),Srážky!G$47,Srážky!G$48)</f>
        <v>43.769953087233787</v>
      </c>
      <c r="B10">
        <f ca="1">_xlfn.NORM.INV(RAND(),Srážky!H$47,Srážky!H$48)</f>
        <v>92.732333874642833</v>
      </c>
      <c r="C10">
        <f ca="1">_xlfn.NORM.INV(RAND(),Srážky!I$47,Srážky!I$48)</f>
        <v>79.35474935850857</v>
      </c>
      <c r="D10">
        <f ca="1">_xlfn.NORM.INV(RAND(),Srážky!J$47,Srážky!J$48)</f>
        <v>92.735063697345495</v>
      </c>
      <c r="E10">
        <f ca="1">_xlfn.NORM.INV(RAND(),Srážky!K$47,Srážky!K$48)</f>
        <v>95.795363770618167</v>
      </c>
      <c r="F10">
        <f ca="1">_xlfn.NORM.INV(RAND(),Srážky!L$47,Srážky!L$48)</f>
        <v>108.04871779595392</v>
      </c>
      <c r="G10">
        <f ca="1">_xlfn.NORM.INV(RAND(),Srážky!M$47,Srážky!M$48)</f>
        <v>59.281149540898788</v>
      </c>
    </row>
    <row r="11" spans="1:15">
      <c r="A11">
        <f ca="1">_xlfn.NORM.INV(RAND(),Srážky!G$47,Srážky!G$48)</f>
        <v>31.544913561730063</v>
      </c>
      <c r="B11">
        <f ca="1">_xlfn.NORM.INV(RAND(),Srážky!H$47,Srážky!H$48)</f>
        <v>131.74206625569386</v>
      </c>
      <c r="C11">
        <f ca="1">_xlfn.NORM.INV(RAND(),Srážky!I$47,Srážky!I$48)</f>
        <v>99.453611570212644</v>
      </c>
      <c r="D11">
        <f ca="1">_xlfn.NORM.INV(RAND(),Srážky!J$47,Srážky!J$48)</f>
        <v>71.470085448759335</v>
      </c>
      <c r="E11">
        <f ca="1">_xlfn.NORM.INV(RAND(),Srážky!K$47,Srážky!K$48)</f>
        <v>80.465172601532572</v>
      </c>
      <c r="F11">
        <f ca="1">_xlfn.NORM.INV(RAND(),Srážky!L$47,Srážky!L$48)</f>
        <v>40.840501305314667</v>
      </c>
      <c r="G11">
        <f ca="1">_xlfn.NORM.INV(RAND(),Srážky!M$47,Srážky!M$48)</f>
        <v>42.734933092132977</v>
      </c>
    </row>
    <row r="12" spans="1:15">
      <c r="A12">
        <f ca="1">_xlfn.NORM.INV(RAND(),Srážky!G$47,Srážky!G$48)</f>
        <v>3.3488964570246509</v>
      </c>
      <c r="B12">
        <f ca="1">_xlfn.NORM.INV(RAND(),Srážky!H$47,Srážky!H$48)</f>
        <v>81.317646483129238</v>
      </c>
      <c r="C12">
        <f ca="1">_xlfn.NORM.INV(RAND(),Srážky!I$47,Srážky!I$48)</f>
        <v>71.92598557026696</v>
      </c>
      <c r="D12">
        <f ca="1">_xlfn.NORM.INV(RAND(),Srážky!J$47,Srážky!J$48)</f>
        <v>91.296970289386508</v>
      </c>
      <c r="E12">
        <f ca="1">_xlfn.NORM.INV(RAND(),Srážky!K$47,Srážky!K$48)</f>
        <v>56.549445082414913</v>
      </c>
      <c r="F12">
        <f ca="1">_xlfn.NORM.INV(RAND(),Srážky!L$47,Srážky!L$48)</f>
        <v>45.93670875244392</v>
      </c>
      <c r="G12">
        <f ca="1">_xlfn.NORM.INV(RAND(),Srážky!M$47,Srážky!M$48)</f>
        <v>29.867352436753983</v>
      </c>
    </row>
    <row r="13" spans="1:15">
      <c r="A13">
        <f ca="1">_xlfn.NORM.INV(RAND(),Srážky!G$47,Srážky!G$48)</f>
        <v>-2.2608800316033069</v>
      </c>
      <c r="B13">
        <f ca="1">_xlfn.NORM.INV(RAND(),Srážky!H$47,Srážky!H$48)</f>
        <v>109.57857556296386</v>
      </c>
      <c r="C13">
        <f ca="1">_xlfn.NORM.INV(RAND(),Srážky!I$47,Srážky!I$48)</f>
        <v>81.598982497848596</v>
      </c>
      <c r="D13">
        <f ca="1">_xlfn.NORM.INV(RAND(),Srážky!J$47,Srážky!J$48)</f>
        <v>106.05297255840318</v>
      </c>
      <c r="E13">
        <f ca="1">_xlfn.NORM.INV(RAND(),Srážky!K$47,Srážky!K$48)</f>
        <v>75.278669374019529</v>
      </c>
      <c r="F13">
        <f ca="1">_xlfn.NORM.INV(RAND(),Srážky!L$47,Srážky!L$48)</f>
        <v>46.951916006266913</v>
      </c>
      <c r="G13">
        <f ca="1">_xlfn.NORM.INV(RAND(),Srážky!M$47,Srážky!M$48)</f>
        <v>66.695180902347943</v>
      </c>
    </row>
    <row r="14" spans="1:15">
      <c r="A14">
        <f ca="1">_xlfn.NORM.INV(RAND(),Srážky!G$47,Srážky!G$48)</f>
        <v>63.107034500616074</v>
      </c>
      <c r="B14">
        <f ca="1">_xlfn.NORM.INV(RAND(),Srážky!H$47,Srážky!H$48)</f>
        <v>108.95549950324232</v>
      </c>
      <c r="C14">
        <f ca="1">_xlfn.NORM.INV(RAND(),Srážky!I$47,Srážky!I$48)</f>
        <v>109.1640517802817</v>
      </c>
      <c r="D14">
        <f ca="1">_xlfn.NORM.INV(RAND(),Srážky!J$47,Srážky!J$48)</f>
        <v>112.17432318683971</v>
      </c>
      <c r="E14">
        <f ca="1">_xlfn.NORM.INV(RAND(),Srážky!K$47,Srážky!K$48)</f>
        <v>138.74300921404836</v>
      </c>
      <c r="F14">
        <f ca="1">_xlfn.NORM.INV(RAND(),Srážky!L$47,Srážky!L$48)</f>
        <v>56.197721124077034</v>
      </c>
      <c r="G14">
        <f ca="1">_xlfn.NORM.INV(RAND(),Srážky!M$47,Srážky!M$48)</f>
        <v>42.821243261048593</v>
      </c>
    </row>
    <row r="15" spans="1:15">
      <c r="A15">
        <f ca="1">_xlfn.NORM.INV(RAND(),Srážky!G$47,Srážky!G$48)</f>
        <v>17.409064170169518</v>
      </c>
      <c r="B15">
        <f ca="1">_xlfn.NORM.INV(RAND(),Srážky!H$47,Srážky!H$48)</f>
        <v>64.320825296714872</v>
      </c>
      <c r="C15">
        <f ca="1">_xlfn.NORM.INV(RAND(),Srážky!I$47,Srážky!I$48)</f>
        <v>65.895247899103595</v>
      </c>
      <c r="D15">
        <f ca="1">_xlfn.NORM.INV(RAND(),Srážky!J$47,Srážky!J$48)</f>
        <v>70.241058715515635</v>
      </c>
      <c r="E15">
        <f ca="1">_xlfn.NORM.INV(RAND(),Srážky!K$47,Srážky!K$48)</f>
        <v>132.33854035744301</v>
      </c>
      <c r="F15">
        <f ca="1">_xlfn.NORM.INV(RAND(),Srážky!L$47,Srážky!L$48)</f>
        <v>28.63742896838216</v>
      </c>
      <c r="G15">
        <f ca="1">_xlfn.NORM.INV(RAND(),Srážky!M$47,Srážky!M$48)</f>
        <v>38.158267315577518</v>
      </c>
    </row>
    <row r="16" spans="1:15">
      <c r="A16">
        <f ca="1">_xlfn.NORM.INV(RAND(),Srážky!G$47,Srážky!G$48)</f>
        <v>13.983300404401366</v>
      </c>
      <c r="B16">
        <f ca="1">_xlfn.NORM.INV(RAND(),Srážky!H$47,Srážky!H$48)</f>
        <v>101.64000552952874</v>
      </c>
      <c r="C16">
        <f ca="1">_xlfn.NORM.INV(RAND(),Srážky!I$47,Srážky!I$48)</f>
        <v>104.05985974950558</v>
      </c>
      <c r="D16">
        <f ca="1">_xlfn.NORM.INV(RAND(),Srážky!J$47,Srážky!J$48)</f>
        <v>121.94245866196114</v>
      </c>
      <c r="E16">
        <f ca="1">_xlfn.NORM.INV(RAND(),Srážky!K$47,Srážky!K$48)</f>
        <v>45.314297057264262</v>
      </c>
      <c r="F16">
        <f ca="1">_xlfn.NORM.INV(RAND(),Srážky!L$47,Srážky!L$48)</f>
        <v>43.77706875289249</v>
      </c>
      <c r="G16">
        <f ca="1">_xlfn.NORM.INV(RAND(),Srážky!M$47,Srážky!M$48)</f>
        <v>32.380161142215371</v>
      </c>
    </row>
    <row r="17" spans="1:7">
      <c r="A17">
        <f ca="1">_xlfn.NORM.INV(RAND(),Srážky!G$47,Srážky!G$48)</f>
        <v>41.461298237888911</v>
      </c>
      <c r="B17">
        <f ca="1">_xlfn.NORM.INV(RAND(),Srážky!H$47,Srážky!H$48)</f>
        <v>86.124556912830144</v>
      </c>
      <c r="C17">
        <f ca="1">_xlfn.NORM.INV(RAND(),Srážky!I$47,Srážky!I$48)</f>
        <v>106.11950535717702</v>
      </c>
      <c r="D17">
        <f ca="1">_xlfn.NORM.INV(RAND(),Srážky!J$47,Srážky!J$48)</f>
        <v>109.6744280132724</v>
      </c>
      <c r="E17">
        <f ca="1">_xlfn.NORM.INV(RAND(),Srážky!K$47,Srážky!K$48)</f>
        <v>59.278168992495644</v>
      </c>
      <c r="F17">
        <f ca="1">_xlfn.NORM.INV(RAND(),Srážky!L$47,Srážky!L$48)</f>
        <v>-12.041160541451148</v>
      </c>
      <c r="G17">
        <f ca="1">_xlfn.NORM.INV(RAND(),Srážky!M$47,Srážky!M$48)</f>
        <v>39.289457882481486</v>
      </c>
    </row>
    <row r="18" spans="1:7">
      <c r="A18">
        <f ca="1">_xlfn.NORM.INV(RAND(),Srážky!G$47,Srážky!G$48)</f>
        <v>14.688597509873414</v>
      </c>
      <c r="B18">
        <f ca="1">_xlfn.NORM.INV(RAND(),Srážky!H$47,Srážky!H$48)</f>
        <v>103.07735706695098</v>
      </c>
      <c r="C18">
        <f ca="1">_xlfn.NORM.INV(RAND(),Srážky!I$47,Srážky!I$48)</f>
        <v>25.340650514036156</v>
      </c>
      <c r="D18">
        <f ca="1">_xlfn.NORM.INV(RAND(),Srážky!J$47,Srážky!J$48)</f>
        <v>97.858560681005301</v>
      </c>
      <c r="E18">
        <f ca="1">_xlfn.NORM.INV(RAND(),Srážky!K$47,Srážky!K$48)</f>
        <v>66.370190720063846</v>
      </c>
      <c r="F18">
        <f ca="1">_xlfn.NORM.INV(RAND(),Srážky!L$47,Srážky!L$48)</f>
        <v>35.957237078567942</v>
      </c>
      <c r="G18">
        <f ca="1">_xlfn.NORM.INV(RAND(),Srážky!M$47,Srážky!M$48)</f>
        <v>67.546262064409689</v>
      </c>
    </row>
    <row r="19" spans="1:7">
      <c r="A19">
        <f ca="1">_xlfn.NORM.INV(RAND(),Srážky!G$47,Srážky!G$48)</f>
        <v>63.430792360011694</v>
      </c>
      <c r="B19">
        <f ca="1">_xlfn.NORM.INV(RAND(),Srážky!H$47,Srážky!H$48)</f>
        <v>130.26414825916106</v>
      </c>
      <c r="C19">
        <f ca="1">_xlfn.NORM.INV(RAND(),Srážky!I$47,Srážky!I$48)</f>
        <v>115.91304293163398</v>
      </c>
      <c r="D19">
        <f ca="1">_xlfn.NORM.INV(RAND(),Srážky!J$47,Srážky!J$48)</f>
        <v>99.041989727705129</v>
      </c>
      <c r="E19">
        <f ca="1">_xlfn.NORM.INV(RAND(),Srážky!K$47,Srážky!K$48)</f>
        <v>82.288699361402266</v>
      </c>
      <c r="F19">
        <f ca="1">_xlfn.NORM.INV(RAND(),Srážky!L$47,Srážky!L$48)</f>
        <v>62.869463604992085</v>
      </c>
      <c r="G19">
        <f ca="1">_xlfn.NORM.INV(RAND(),Srážky!M$47,Srážky!M$48)</f>
        <v>43.482598006834422</v>
      </c>
    </row>
    <row r="20" spans="1:7">
      <c r="A20">
        <f ca="1">_xlfn.NORM.INV(RAND(),Srážky!G$47,Srážky!G$48)</f>
        <v>43.386030023891315</v>
      </c>
      <c r="B20">
        <f ca="1">_xlfn.NORM.INV(RAND(),Srážky!H$47,Srážky!H$48)</f>
        <v>106.60971122248444</v>
      </c>
      <c r="C20">
        <f ca="1">_xlfn.NORM.INV(RAND(),Srážky!I$47,Srážky!I$48)</f>
        <v>96.987169077791549</v>
      </c>
      <c r="D20">
        <f ca="1">_xlfn.NORM.INV(RAND(),Srážky!J$47,Srážky!J$48)</f>
        <v>79.678336092589859</v>
      </c>
      <c r="E20">
        <f ca="1">_xlfn.NORM.INV(RAND(),Srážky!K$47,Srážky!K$48)</f>
        <v>100.54362555478534</v>
      </c>
      <c r="F20">
        <f ca="1">_xlfn.NORM.INV(RAND(),Srážky!L$47,Srážky!L$48)</f>
        <v>40.047682227177631</v>
      </c>
      <c r="G20">
        <f ca="1">_xlfn.NORM.INV(RAND(),Srážky!M$47,Srážky!M$48)</f>
        <v>29.63857965267983</v>
      </c>
    </row>
    <row r="21" spans="1:7">
      <c r="A21">
        <f ca="1">_xlfn.NORM.INV(RAND(),Srážky!G$47,Srážky!G$48)</f>
        <v>44.672408130271947</v>
      </c>
      <c r="B21">
        <f ca="1">_xlfn.NORM.INV(RAND(),Srážky!H$47,Srážky!H$48)</f>
        <v>126.89140208503065</v>
      </c>
      <c r="C21">
        <f ca="1">_xlfn.NORM.INV(RAND(),Srážky!I$47,Srážky!I$48)</f>
        <v>98.068149732828118</v>
      </c>
      <c r="D21">
        <f ca="1">_xlfn.NORM.INV(RAND(),Srážky!J$47,Srážky!J$48)</f>
        <v>119.42594341424204</v>
      </c>
      <c r="E21">
        <f ca="1">_xlfn.NORM.INV(RAND(),Srážky!K$47,Srážky!K$48)</f>
        <v>91.104902712583083</v>
      </c>
      <c r="F21">
        <f ca="1">_xlfn.NORM.INV(RAND(),Srážky!L$47,Srážky!L$48)</f>
        <v>117.07519395466919</v>
      </c>
      <c r="G21">
        <f ca="1">_xlfn.NORM.INV(RAND(),Srážky!M$47,Srážky!M$48)</f>
        <v>39.361312456290257</v>
      </c>
    </row>
    <row r="22" spans="1:7">
      <c r="A22">
        <f ca="1">_xlfn.NORM.INV(RAND(),Srážky!G$47,Srážky!G$48)</f>
        <v>45.754097364130537</v>
      </c>
      <c r="B22">
        <f ca="1">_xlfn.NORM.INV(RAND(),Srážky!H$47,Srážky!H$48)</f>
        <v>108.7605737822477</v>
      </c>
      <c r="C22">
        <f ca="1">_xlfn.NORM.INV(RAND(),Srážky!I$47,Srážky!I$48)</f>
        <v>57.470715540567042</v>
      </c>
      <c r="D22">
        <f ca="1">_xlfn.NORM.INV(RAND(),Srážky!J$47,Srážky!J$48)</f>
        <v>88.764139535302604</v>
      </c>
      <c r="E22">
        <f ca="1">_xlfn.NORM.INV(RAND(),Srážky!K$47,Srážky!K$48)</f>
        <v>104.25206567245468</v>
      </c>
      <c r="F22">
        <f ca="1">_xlfn.NORM.INV(RAND(),Srážky!L$47,Srážky!L$48)</f>
        <v>48.239342121168761</v>
      </c>
      <c r="G22">
        <f ca="1">_xlfn.NORM.INV(RAND(),Srážky!M$47,Srážky!M$48)</f>
        <v>14.255936942259851</v>
      </c>
    </row>
    <row r="23" spans="1:7">
      <c r="A23">
        <f ca="1">_xlfn.NORM.INV(RAND(),Srážky!G$47,Srážky!G$48)</f>
        <v>49.854904159462279</v>
      </c>
      <c r="B23">
        <f ca="1">_xlfn.NORM.INV(RAND(),Srážky!H$47,Srážky!H$48)</f>
        <v>127.02454984263241</v>
      </c>
      <c r="C23">
        <f ca="1">_xlfn.NORM.INV(RAND(),Srážky!I$47,Srážky!I$48)</f>
        <v>59.642185287910024</v>
      </c>
      <c r="D23">
        <f ca="1">_xlfn.NORM.INV(RAND(),Srážky!J$47,Srážky!J$48)</f>
        <v>93.070409598633546</v>
      </c>
      <c r="E23">
        <f ca="1">_xlfn.NORM.INV(RAND(),Srážky!K$47,Srážky!K$48)</f>
        <v>149.69276293286671</v>
      </c>
      <c r="F23">
        <f ca="1">_xlfn.NORM.INV(RAND(),Srážky!L$47,Srážky!L$48)</f>
        <v>57.991262201323408</v>
      </c>
      <c r="G23">
        <f ca="1">_xlfn.NORM.INV(RAND(),Srážky!M$47,Srážky!M$48)</f>
        <v>33.959984946970593</v>
      </c>
    </row>
    <row r="24" spans="1:7">
      <c r="A24">
        <f ca="1">_xlfn.NORM.INV(RAND(),Srážky!G$47,Srážky!G$48)</f>
        <v>49.223000632290407</v>
      </c>
      <c r="B24">
        <f ca="1">_xlfn.NORM.INV(RAND(),Srážky!H$47,Srážky!H$48)</f>
        <v>147.19726530024801</v>
      </c>
      <c r="C24">
        <f ca="1">_xlfn.NORM.INV(RAND(),Srážky!I$47,Srážky!I$48)</f>
        <v>80.949974237183469</v>
      </c>
      <c r="D24">
        <f ca="1">_xlfn.NORM.INV(RAND(),Srážky!J$47,Srážky!J$48)</f>
        <v>58.298888709513236</v>
      </c>
      <c r="E24">
        <f ca="1">_xlfn.NORM.INV(RAND(),Srážky!K$47,Srážky!K$48)</f>
        <v>85.320235740927018</v>
      </c>
      <c r="F24">
        <f ca="1">_xlfn.NORM.INV(RAND(),Srážky!L$47,Srážky!L$48)</f>
        <v>-3.7875407344354244</v>
      </c>
      <c r="G24">
        <f ca="1">_xlfn.NORM.INV(RAND(),Srážky!M$47,Srážky!M$48)</f>
        <v>46.701720224605531</v>
      </c>
    </row>
    <row r="25" spans="1:7">
      <c r="A25">
        <f ca="1">_xlfn.NORM.INV(RAND(),Srážky!G$47,Srážky!G$48)</f>
        <v>71.306189934118777</v>
      </c>
      <c r="B25">
        <f ca="1">_xlfn.NORM.INV(RAND(),Srážky!H$47,Srážky!H$48)</f>
        <v>106.04388945333567</v>
      </c>
      <c r="C25">
        <f ca="1">_xlfn.NORM.INV(RAND(),Srážky!I$47,Srážky!I$48)</f>
        <v>105.1124214236774</v>
      </c>
      <c r="D25">
        <f ca="1">_xlfn.NORM.INV(RAND(),Srážky!J$47,Srážky!J$48)</f>
        <v>78.278783707413936</v>
      </c>
      <c r="E25">
        <f ca="1">_xlfn.NORM.INV(RAND(),Srážky!K$47,Srážky!K$48)</f>
        <v>88.064974794391773</v>
      </c>
      <c r="F25">
        <f ca="1">_xlfn.NORM.INV(RAND(),Srážky!L$47,Srážky!L$48)</f>
        <v>28.86894472283619</v>
      </c>
      <c r="G25">
        <f ca="1">_xlfn.NORM.INV(RAND(),Srážky!M$47,Srážky!M$48)</f>
        <v>49.277287734170876</v>
      </c>
    </row>
    <row r="26" spans="1:7">
      <c r="A26">
        <f ca="1">_xlfn.NORM.INV(RAND(),Srážky!G$47,Srážky!G$48)</f>
        <v>8.3534395042804022</v>
      </c>
      <c r="B26">
        <f ca="1">_xlfn.NORM.INV(RAND(),Srážky!H$47,Srážky!H$48)</f>
        <v>86.173209004809436</v>
      </c>
      <c r="C26">
        <f ca="1">_xlfn.NORM.INV(RAND(),Srážky!I$47,Srážky!I$48)</f>
        <v>110.7497397011073</v>
      </c>
      <c r="D26">
        <f ca="1">_xlfn.NORM.INV(RAND(),Srážky!J$47,Srážky!J$48)</f>
        <v>105.88649472972249</v>
      </c>
      <c r="E26">
        <f ca="1">_xlfn.NORM.INV(RAND(),Srážky!K$47,Srážky!K$48)</f>
        <v>72.620730379218287</v>
      </c>
      <c r="F26">
        <f ca="1">_xlfn.NORM.INV(RAND(),Srážky!L$47,Srážky!L$48)</f>
        <v>90.839018120311806</v>
      </c>
      <c r="G26">
        <f ca="1">_xlfn.NORM.INV(RAND(),Srážky!M$47,Srážky!M$48)</f>
        <v>34.954339846721822</v>
      </c>
    </row>
    <row r="27" spans="1:7">
      <c r="A27">
        <f ca="1">_xlfn.NORM.INV(RAND(),Srážky!G$47,Srážky!G$48)</f>
        <v>48.592589856843453</v>
      </c>
      <c r="B27">
        <f ca="1">_xlfn.NORM.INV(RAND(),Srážky!H$47,Srážky!H$48)</f>
        <v>81.83206050522675</v>
      </c>
      <c r="C27">
        <f ca="1">_xlfn.NORM.INV(RAND(),Srážky!I$47,Srážky!I$48)</f>
        <v>78.312329257326098</v>
      </c>
      <c r="D27">
        <f ca="1">_xlfn.NORM.INV(RAND(),Srážky!J$47,Srážky!J$48)</f>
        <v>140.39269305190524</v>
      </c>
      <c r="E27">
        <f ca="1">_xlfn.NORM.INV(RAND(),Srážky!K$47,Srážky!K$48)</f>
        <v>83.843931526085001</v>
      </c>
      <c r="F27">
        <f ca="1">_xlfn.NORM.INV(RAND(),Srážky!L$47,Srážky!L$48)</f>
        <v>15.315299994955069</v>
      </c>
      <c r="G27">
        <f ca="1">_xlfn.NORM.INV(RAND(),Srážky!M$47,Srážky!M$48)</f>
        <v>28.126415414492257</v>
      </c>
    </row>
    <row r="28" spans="1:7">
      <c r="A28">
        <f ca="1">_xlfn.NORM.INV(RAND(),Srážky!G$47,Srážky!G$48)</f>
        <v>77.315014266027831</v>
      </c>
      <c r="B28">
        <f ca="1">_xlfn.NORM.INV(RAND(),Srážky!H$47,Srážky!H$48)</f>
        <v>112.16796020577256</v>
      </c>
      <c r="C28">
        <f ca="1">_xlfn.NORM.INV(RAND(),Srážky!I$47,Srážky!I$48)</f>
        <v>89.066083520398777</v>
      </c>
      <c r="D28">
        <f ca="1">_xlfn.NORM.INV(RAND(),Srážky!J$47,Srážky!J$48)</f>
        <v>130.16707818788962</v>
      </c>
      <c r="E28">
        <f ca="1">_xlfn.NORM.INV(RAND(),Srážky!K$47,Srážky!K$48)</f>
        <v>131.59969112022446</v>
      </c>
      <c r="F28">
        <f ca="1">_xlfn.NORM.INV(RAND(),Srážky!L$47,Srážky!L$48)</f>
        <v>19.130014976519632</v>
      </c>
      <c r="G28">
        <f ca="1">_xlfn.NORM.INV(RAND(),Srážky!M$47,Srážky!M$48)</f>
        <v>51.689996439000652</v>
      </c>
    </row>
    <row r="29" spans="1:7">
      <c r="A29">
        <f ca="1">_xlfn.NORM.INV(RAND(),Srážky!G$47,Srážky!G$48)</f>
        <v>32.527514301616243</v>
      </c>
      <c r="B29">
        <f ca="1">_xlfn.NORM.INV(RAND(),Srážky!H$47,Srážky!H$48)</f>
        <v>95.182764348986481</v>
      </c>
      <c r="C29">
        <f ca="1">_xlfn.NORM.INV(RAND(),Srážky!I$47,Srážky!I$48)</f>
        <v>94.6640952684251</v>
      </c>
      <c r="D29">
        <f ca="1">_xlfn.NORM.INV(RAND(),Srážky!J$47,Srážky!J$48)</f>
        <v>135.49674068125591</v>
      </c>
      <c r="E29">
        <f ca="1">_xlfn.NORM.INV(RAND(),Srážky!K$47,Srážky!K$48)</f>
        <v>160.70553304446813</v>
      </c>
      <c r="F29">
        <f ca="1">_xlfn.NORM.INV(RAND(),Srážky!L$47,Srážky!L$48)</f>
        <v>119.07435779101274</v>
      </c>
      <c r="G29">
        <f ca="1">_xlfn.NORM.INV(RAND(),Srážky!M$47,Srážky!M$48)</f>
        <v>51.666833672450643</v>
      </c>
    </row>
    <row r="30" spans="1:7">
      <c r="A30">
        <f ca="1">_xlfn.NORM.INV(RAND(),Srážky!G$47,Srážky!G$48)</f>
        <v>37.39391011060566</v>
      </c>
      <c r="B30">
        <f ca="1">_xlfn.NORM.INV(RAND(),Srážky!H$47,Srážky!H$48)</f>
        <v>83.407807689614884</v>
      </c>
      <c r="C30">
        <f ca="1">_xlfn.NORM.INV(RAND(),Srážky!I$47,Srážky!I$48)</f>
        <v>105.06106230321251</v>
      </c>
      <c r="D30">
        <f ca="1">_xlfn.NORM.INV(RAND(),Srážky!J$47,Srážky!J$48)</f>
        <v>44.193589243650187</v>
      </c>
      <c r="E30">
        <f ca="1">_xlfn.NORM.INV(RAND(),Srážky!K$47,Srážky!K$48)</f>
        <v>111.40498954657906</v>
      </c>
      <c r="F30">
        <f ca="1">_xlfn.NORM.INV(RAND(),Srážky!L$47,Srážky!L$48)</f>
        <v>40.471427355701934</v>
      </c>
      <c r="G30">
        <f ca="1">_xlfn.NORM.INV(RAND(),Srážky!M$47,Srážky!M$48)</f>
        <v>27.408679447962264</v>
      </c>
    </row>
    <row r="31" spans="1:7">
      <c r="A31">
        <f ca="1">_xlfn.NORM.INV(RAND(),Srážky!G$47,Srážky!G$48)</f>
        <v>52.432413388438874</v>
      </c>
      <c r="B31">
        <f ca="1">_xlfn.NORM.INV(RAND(),Srážky!H$47,Srážky!H$48)</f>
        <v>142.92766215196701</v>
      </c>
      <c r="C31">
        <f ca="1">_xlfn.NORM.INV(RAND(),Srážky!I$47,Srážky!I$48)</f>
        <v>102.5203351016585</v>
      </c>
      <c r="D31">
        <f ca="1">_xlfn.NORM.INV(RAND(),Srážky!J$47,Srážky!J$48)</f>
        <v>177.68521384861666</v>
      </c>
      <c r="E31">
        <f ca="1">_xlfn.NORM.INV(RAND(),Srážky!K$47,Srážky!K$48)</f>
        <v>73.497237211821144</v>
      </c>
      <c r="F31">
        <f ca="1">_xlfn.NORM.INV(RAND(),Srážky!L$47,Srážky!L$48)</f>
        <v>61.378671531038385</v>
      </c>
      <c r="G31">
        <f ca="1">_xlfn.NORM.INV(RAND(),Srážky!M$47,Srážky!M$48)</f>
        <v>55.908199271186824</v>
      </c>
    </row>
    <row r="32" spans="1:7">
      <c r="A32">
        <f ca="1">_xlfn.NORM.INV(RAND(),Srážky!G$47,Srážky!G$48)</f>
        <v>24.553648448890936</v>
      </c>
      <c r="B32">
        <f ca="1">_xlfn.NORM.INV(RAND(),Srážky!H$47,Srážky!H$48)</f>
        <v>103.48618412346133</v>
      </c>
      <c r="C32">
        <f ca="1">_xlfn.NORM.INV(RAND(),Srážky!I$47,Srážky!I$48)</f>
        <v>114.68743281492445</v>
      </c>
      <c r="D32">
        <f ca="1">_xlfn.NORM.INV(RAND(),Srážky!J$47,Srážky!J$48)</f>
        <v>71.730076814289475</v>
      </c>
      <c r="E32">
        <f ca="1">_xlfn.NORM.INV(RAND(),Srážky!K$47,Srážky!K$48)</f>
        <v>114.23266960316977</v>
      </c>
      <c r="F32">
        <f ca="1">_xlfn.NORM.INV(RAND(),Srážky!L$47,Srážky!L$48)</f>
        <v>31.102873617755201</v>
      </c>
      <c r="G32">
        <f ca="1">_xlfn.NORM.INV(RAND(),Srážky!M$47,Srážky!M$48)</f>
        <v>33.77284634093165</v>
      </c>
    </row>
    <row r="33" spans="1:7">
      <c r="A33">
        <f ca="1">_xlfn.NORM.INV(RAND(),Srážky!G$47,Srážky!G$48)</f>
        <v>34.621368430423267</v>
      </c>
      <c r="B33">
        <f ca="1">_xlfn.NORM.INV(RAND(),Srážky!H$47,Srážky!H$48)</f>
        <v>120.12207962778774</v>
      </c>
      <c r="C33">
        <f ca="1">_xlfn.NORM.INV(RAND(),Srážky!I$47,Srážky!I$48)</f>
        <v>111.47224507474711</v>
      </c>
      <c r="D33">
        <f ca="1">_xlfn.NORM.INV(RAND(),Srážky!J$47,Srážky!J$48)</f>
        <v>113.00778969968106</v>
      </c>
      <c r="E33">
        <f ca="1">_xlfn.NORM.INV(RAND(),Srážky!K$47,Srážky!K$48)</f>
        <v>100.25343577564595</v>
      </c>
      <c r="F33">
        <f ca="1">_xlfn.NORM.INV(RAND(),Srážky!L$47,Srážky!L$48)</f>
        <v>114.96125636402259</v>
      </c>
      <c r="G33">
        <f ca="1">_xlfn.NORM.INV(RAND(),Srážky!M$47,Srážky!M$48)</f>
        <v>30.340784634039188</v>
      </c>
    </row>
    <row r="34" spans="1:7">
      <c r="A34">
        <f ca="1">_xlfn.NORM.INV(RAND(),Srážky!G$47,Srážky!G$48)</f>
        <v>75.718291969877811</v>
      </c>
      <c r="B34">
        <f ca="1">_xlfn.NORM.INV(RAND(),Srážky!H$47,Srážky!H$48)</f>
        <v>66.137718670253605</v>
      </c>
      <c r="C34">
        <f ca="1">_xlfn.NORM.INV(RAND(),Srážky!I$47,Srážky!I$48)</f>
        <v>66.738894543105985</v>
      </c>
      <c r="D34">
        <f ca="1">_xlfn.NORM.INV(RAND(),Srážky!J$47,Srážky!J$48)</f>
        <v>96.785063295845632</v>
      </c>
      <c r="E34">
        <f ca="1">_xlfn.NORM.INV(RAND(),Srážky!K$47,Srážky!K$48)</f>
        <v>54.403435679280463</v>
      </c>
      <c r="F34">
        <f ca="1">_xlfn.NORM.INV(RAND(),Srážky!L$47,Srážky!L$48)</f>
        <v>1.7638319107268927</v>
      </c>
      <c r="G34">
        <f ca="1">_xlfn.NORM.INV(RAND(),Srážky!M$47,Srážky!M$48)</f>
        <v>36.017708044627241</v>
      </c>
    </row>
    <row r="35" spans="1:7">
      <c r="A35">
        <f ca="1">_xlfn.NORM.INV(RAND(),Srážky!G$47,Srážky!G$48)</f>
        <v>34.587700663823668</v>
      </c>
      <c r="B35">
        <f ca="1">_xlfn.NORM.INV(RAND(),Srážky!H$47,Srážky!H$48)</f>
        <v>106.07526377829421</v>
      </c>
      <c r="C35">
        <f ca="1">_xlfn.NORM.INV(RAND(),Srážky!I$47,Srážky!I$48)</f>
        <v>75.848878097022492</v>
      </c>
      <c r="D35">
        <f ca="1">_xlfn.NORM.INV(RAND(),Srážky!J$47,Srážky!J$48)</f>
        <v>91.346426202113292</v>
      </c>
      <c r="E35">
        <f ca="1">_xlfn.NORM.INV(RAND(),Srážky!K$47,Srážky!K$48)</f>
        <v>93.052768730093746</v>
      </c>
      <c r="F35">
        <f ca="1">_xlfn.NORM.INV(RAND(),Srážky!L$47,Srážky!L$48)</f>
        <v>63.82510110257148</v>
      </c>
      <c r="G35">
        <f ca="1">_xlfn.NORM.INV(RAND(),Srážky!M$47,Srážky!M$48)</f>
        <v>41.131836571454883</v>
      </c>
    </row>
    <row r="36" spans="1:7">
      <c r="A36">
        <f ca="1">_xlfn.NORM.INV(RAND(),Srážky!G$47,Srážky!G$48)</f>
        <v>9.7668398700021477</v>
      </c>
      <c r="B36">
        <f ca="1">_xlfn.NORM.INV(RAND(),Srážky!H$47,Srážky!H$48)</f>
        <v>100.42310633297809</v>
      </c>
      <c r="C36">
        <f ca="1">_xlfn.NORM.INV(RAND(),Srážky!I$47,Srážky!I$48)</f>
        <v>112.55569315611717</v>
      </c>
      <c r="D36">
        <f ca="1">_xlfn.NORM.INV(RAND(),Srážky!J$47,Srážky!J$48)</f>
        <v>95.713751224805478</v>
      </c>
      <c r="E36">
        <f ca="1">_xlfn.NORM.INV(RAND(),Srážky!K$47,Srážky!K$48)</f>
        <v>120.77946062588181</v>
      </c>
      <c r="F36">
        <f ca="1">_xlfn.NORM.INV(RAND(),Srážky!L$47,Srážky!L$48)</f>
        <v>68.809763889321033</v>
      </c>
      <c r="G36">
        <f ca="1">_xlfn.NORM.INV(RAND(),Srážky!M$47,Srážky!M$48)</f>
        <v>53.141998886475704</v>
      </c>
    </row>
    <row r="37" spans="1:7">
      <c r="A37">
        <f ca="1">_xlfn.NORM.INV(RAND(),Srážky!G$47,Srážky!G$48)</f>
        <v>55.916551542243511</v>
      </c>
      <c r="B37">
        <f ca="1">_xlfn.NORM.INV(RAND(),Srážky!H$47,Srážky!H$48)</f>
        <v>67.521479633096988</v>
      </c>
      <c r="C37">
        <f ca="1">_xlfn.NORM.INV(RAND(),Srážky!I$47,Srážky!I$48)</f>
        <v>54.153626889927153</v>
      </c>
      <c r="D37">
        <f ca="1">_xlfn.NORM.INV(RAND(),Srážky!J$47,Srážky!J$48)</f>
        <v>109.26161603844326</v>
      </c>
      <c r="E37">
        <f ca="1">_xlfn.NORM.INV(RAND(),Srážky!K$47,Srážky!K$48)</f>
        <v>105.05555662990039</v>
      </c>
      <c r="F37">
        <f ca="1">_xlfn.NORM.INV(RAND(),Srážky!L$47,Srážky!L$48)</f>
        <v>69.099585695169054</v>
      </c>
      <c r="G37">
        <f ca="1">_xlfn.NORM.INV(RAND(),Srážky!M$47,Srážky!M$48)</f>
        <v>18.050555409432917</v>
      </c>
    </row>
    <row r="38" spans="1:7">
      <c r="A38">
        <f ca="1">_xlfn.NORM.INV(RAND(),Srážky!G$47,Srážky!G$48)</f>
        <v>52.575484407352832</v>
      </c>
      <c r="B38">
        <f ca="1">_xlfn.NORM.INV(RAND(),Srážky!H$47,Srážky!H$48)</f>
        <v>58.969940478665293</v>
      </c>
      <c r="C38">
        <f ca="1">_xlfn.NORM.INV(RAND(),Srážky!I$47,Srážky!I$48)</f>
        <v>72.531069306020967</v>
      </c>
      <c r="D38">
        <f ca="1">_xlfn.NORM.INV(RAND(),Srážky!J$47,Srážky!J$48)</f>
        <v>107.4696458061029</v>
      </c>
      <c r="E38">
        <f ca="1">_xlfn.NORM.INV(RAND(),Srážky!K$47,Srážky!K$48)</f>
        <v>118.15530384971544</v>
      </c>
      <c r="F38">
        <f ca="1">_xlfn.NORM.INV(RAND(),Srážky!L$47,Srážky!L$48)</f>
        <v>61.795014442615198</v>
      </c>
      <c r="G38">
        <f ca="1">_xlfn.NORM.INV(RAND(),Srážky!M$47,Srážky!M$48)</f>
        <v>38.688841833431979</v>
      </c>
    </row>
    <row r="39" spans="1:7">
      <c r="A39">
        <f ca="1">_xlfn.NORM.INV(RAND(),Srážky!G$47,Srážky!G$48)</f>
        <v>72.156888047800635</v>
      </c>
      <c r="B39">
        <f ca="1">_xlfn.NORM.INV(RAND(),Srážky!H$47,Srážky!H$48)</f>
        <v>85.230621915562523</v>
      </c>
      <c r="C39">
        <f ca="1">_xlfn.NORM.INV(RAND(),Srážky!I$47,Srážky!I$48)</f>
        <v>62.925365233518576</v>
      </c>
      <c r="D39">
        <f ca="1">_xlfn.NORM.INV(RAND(),Srážky!J$47,Srážky!J$48)</f>
        <v>134.09062499201681</v>
      </c>
      <c r="E39">
        <f ca="1">_xlfn.NORM.INV(RAND(),Srážky!K$47,Srážky!K$48)</f>
        <v>74.769629011710933</v>
      </c>
      <c r="F39">
        <f ca="1">_xlfn.NORM.INV(RAND(),Srážky!L$47,Srážky!L$48)</f>
        <v>52.843973844377111</v>
      </c>
      <c r="G39">
        <f ca="1">_xlfn.NORM.INV(RAND(),Srážky!M$47,Srážky!M$48)</f>
        <v>33.057879993371884</v>
      </c>
    </row>
    <row r="40" spans="1:7">
      <c r="A40">
        <f ca="1">_xlfn.NORM.INV(RAND(),Srážky!G$47,Srážky!G$48)</f>
        <v>23.156529810423461</v>
      </c>
      <c r="B40">
        <f ca="1">_xlfn.NORM.INV(RAND(),Srážky!H$47,Srážky!H$48)</f>
        <v>111.6886556419776</v>
      </c>
      <c r="C40">
        <f ca="1">_xlfn.NORM.INV(RAND(),Srážky!I$47,Srážky!I$48)</f>
        <v>96.01155322280043</v>
      </c>
      <c r="D40">
        <f ca="1">_xlfn.NORM.INV(RAND(),Srážky!J$47,Srážky!J$48)</f>
        <v>118.32896880634789</v>
      </c>
      <c r="E40">
        <f ca="1">_xlfn.NORM.INV(RAND(),Srážky!K$47,Srážky!K$48)</f>
        <v>99.793242622504764</v>
      </c>
      <c r="F40">
        <f ca="1">_xlfn.NORM.INV(RAND(),Srážky!L$47,Srážky!L$48)</f>
        <v>79.423316607747481</v>
      </c>
      <c r="G40">
        <f ca="1">_xlfn.NORM.INV(RAND(),Srážky!M$47,Srážky!M$48)</f>
        <v>37.722989950465127</v>
      </c>
    </row>
    <row r="41" spans="1:7">
      <c r="A41">
        <f ca="1">_xlfn.NORM.INV(RAND(),Srážky!G$47,Srážky!G$48)</f>
        <v>49.242921426294693</v>
      </c>
      <c r="B41">
        <f ca="1">_xlfn.NORM.INV(RAND(),Srážky!H$47,Srážky!H$48)</f>
        <v>70.388317792661297</v>
      </c>
      <c r="C41">
        <f ca="1">_xlfn.NORM.INV(RAND(),Srážky!I$47,Srážky!I$48)</f>
        <v>105.00975735710365</v>
      </c>
      <c r="D41">
        <f ca="1">_xlfn.NORM.INV(RAND(),Srážky!J$47,Srážky!J$48)</f>
        <v>96.470784335131953</v>
      </c>
      <c r="E41">
        <f ca="1">_xlfn.NORM.INV(RAND(),Srážky!K$47,Srážky!K$48)</f>
        <v>106.06410232088263</v>
      </c>
      <c r="F41">
        <f ca="1">_xlfn.NORM.INV(RAND(),Srážky!L$47,Srážky!L$48)</f>
        <v>107.60316682415595</v>
      </c>
      <c r="G41">
        <f ca="1">_xlfn.NORM.INV(RAND(),Srážky!M$47,Srážky!M$48)</f>
        <v>50.931527209624576</v>
      </c>
    </row>
    <row r="42" spans="1:7">
      <c r="A42">
        <f ca="1">_xlfn.NORM.INV(RAND(),Srážky!G$47,Srážky!G$48)</f>
        <v>27.77012776404213</v>
      </c>
      <c r="B42">
        <f ca="1">_xlfn.NORM.INV(RAND(),Srážky!H$47,Srážky!H$48)</f>
        <v>90.29874007888175</v>
      </c>
      <c r="C42">
        <f ca="1">_xlfn.NORM.INV(RAND(),Srážky!I$47,Srážky!I$48)</f>
        <v>106.19838987779511</v>
      </c>
      <c r="D42">
        <f ca="1">_xlfn.NORM.INV(RAND(),Srážky!J$47,Srážky!J$48)</f>
        <v>123.86625458490099</v>
      </c>
      <c r="E42">
        <f ca="1">_xlfn.NORM.INV(RAND(),Srážky!K$47,Srážky!K$48)</f>
        <v>96.453267934393182</v>
      </c>
      <c r="F42">
        <f ca="1">_xlfn.NORM.INV(RAND(),Srážky!L$47,Srážky!L$48)</f>
        <v>49.952271081560767</v>
      </c>
      <c r="G42">
        <f ca="1">_xlfn.NORM.INV(RAND(),Srážky!M$47,Srážky!M$48)</f>
        <v>52.391186200523741</v>
      </c>
    </row>
    <row r="43" spans="1:7">
      <c r="A43">
        <f ca="1">_xlfn.NORM.INV(RAND(),Srážky!G$47,Srážky!G$48)</f>
        <v>31.570610284445447</v>
      </c>
      <c r="B43">
        <f ca="1">_xlfn.NORM.INV(RAND(),Srážky!H$47,Srážky!H$48)</f>
        <v>88.76577543729536</v>
      </c>
      <c r="C43">
        <f ca="1">_xlfn.NORM.INV(RAND(),Srážky!I$47,Srážky!I$48)</f>
        <v>120.81433422826302</v>
      </c>
      <c r="D43">
        <f ca="1">_xlfn.NORM.INV(RAND(),Srážky!J$47,Srážky!J$48)</f>
        <v>74.122172718027016</v>
      </c>
      <c r="E43">
        <f ca="1">_xlfn.NORM.INV(RAND(),Srážky!K$47,Srážky!K$48)</f>
        <v>104.97778230507654</v>
      </c>
      <c r="F43">
        <f ca="1">_xlfn.NORM.INV(RAND(),Srážky!L$47,Srážky!L$48)</f>
        <v>108.4968665631903</v>
      </c>
      <c r="G43">
        <f ca="1">_xlfn.NORM.INV(RAND(),Srážky!M$47,Srážky!M$48)</f>
        <v>53.870408932797552</v>
      </c>
    </row>
    <row r="44" spans="1:7">
      <c r="A44">
        <f ca="1">_xlfn.NORM.INV(RAND(),Srážky!G$47,Srážky!G$48)</f>
        <v>60.805026967584965</v>
      </c>
      <c r="B44">
        <f ca="1">_xlfn.NORM.INV(RAND(),Srážky!H$47,Srážky!H$48)</f>
        <v>83.04938479989093</v>
      </c>
      <c r="C44">
        <f ca="1">_xlfn.NORM.INV(RAND(),Srážky!I$47,Srážky!I$48)</f>
        <v>105.01832495406921</v>
      </c>
      <c r="D44">
        <f ca="1">_xlfn.NORM.INV(RAND(),Srážky!J$47,Srážky!J$48)</f>
        <v>130.34701108197874</v>
      </c>
      <c r="E44">
        <f ca="1">_xlfn.NORM.INV(RAND(),Srážky!K$47,Srážky!K$48)</f>
        <v>77.893652816424847</v>
      </c>
      <c r="F44">
        <f ca="1">_xlfn.NORM.INV(RAND(),Srážky!L$47,Srážky!L$48)</f>
        <v>87.630869321994567</v>
      </c>
      <c r="G44">
        <f ca="1">_xlfn.NORM.INV(RAND(),Srážky!M$47,Srážky!M$48)</f>
        <v>72.804709398161236</v>
      </c>
    </row>
    <row r="45" spans="1:7">
      <c r="A45">
        <f ca="1">_xlfn.NORM.INV(RAND(),Srážky!G$47,Srážky!G$48)</f>
        <v>6.3024362935014153</v>
      </c>
      <c r="B45">
        <f ca="1">_xlfn.NORM.INV(RAND(),Srážky!H$47,Srážky!H$48)</f>
        <v>74.547666502321007</v>
      </c>
      <c r="C45">
        <f ca="1">_xlfn.NORM.INV(RAND(),Srážky!I$47,Srážky!I$48)</f>
        <v>124.01820820106002</v>
      </c>
      <c r="D45">
        <f ca="1">_xlfn.NORM.INV(RAND(),Srážky!J$47,Srážky!J$48)</f>
        <v>155.48838771377845</v>
      </c>
      <c r="E45">
        <f ca="1">_xlfn.NORM.INV(RAND(),Srážky!K$47,Srážky!K$48)</f>
        <v>81.590455188190674</v>
      </c>
      <c r="F45">
        <f ca="1">_xlfn.NORM.INV(RAND(),Srážky!L$47,Srážky!L$48)</f>
        <v>80.609818050621968</v>
      </c>
      <c r="G45">
        <f ca="1">_xlfn.NORM.INV(RAND(),Srážky!M$47,Srážky!M$48)</f>
        <v>85.643704866265097</v>
      </c>
    </row>
    <row r="46" spans="1:7">
      <c r="A46">
        <f ca="1">_xlfn.NORM.INV(RAND(),Srážky!G$47,Srážky!G$48)</f>
        <v>33.272191610233648</v>
      </c>
      <c r="B46">
        <f ca="1">_xlfn.NORM.INV(RAND(),Srážky!H$47,Srážky!H$48)</f>
        <v>94.884812579333698</v>
      </c>
      <c r="C46">
        <f ca="1">_xlfn.NORM.INV(RAND(),Srážky!I$47,Srážky!I$48)</f>
        <v>92.302331554716574</v>
      </c>
      <c r="D46">
        <f ca="1">_xlfn.NORM.INV(RAND(),Srážky!J$47,Srážky!J$48)</f>
        <v>157.91586950953061</v>
      </c>
      <c r="E46">
        <f ca="1">_xlfn.NORM.INV(RAND(),Srážky!K$47,Srážky!K$48)</f>
        <v>105.69011746493774</v>
      </c>
      <c r="F46">
        <f ca="1">_xlfn.NORM.INV(RAND(),Srážky!L$47,Srážky!L$48)</f>
        <v>82.539651560060747</v>
      </c>
      <c r="G46">
        <f ca="1">_xlfn.NORM.INV(RAND(),Srážky!M$47,Srážky!M$48)</f>
        <v>57.938558314933474</v>
      </c>
    </row>
    <row r="47" spans="1:7">
      <c r="A47">
        <f ca="1">_xlfn.NORM.INV(RAND(),Srážky!G$47,Srážky!G$48)</f>
        <v>36.434446924309825</v>
      </c>
      <c r="B47">
        <f ca="1">_xlfn.NORM.INV(RAND(),Srážky!H$47,Srážky!H$48)</f>
        <v>37.313830374655318</v>
      </c>
      <c r="C47">
        <f ca="1">_xlfn.NORM.INV(RAND(),Srážky!I$47,Srážky!I$48)</f>
        <v>72.972998185545777</v>
      </c>
      <c r="D47">
        <f ca="1">_xlfn.NORM.INV(RAND(),Srážky!J$47,Srážky!J$48)</f>
        <v>125.84888340939757</v>
      </c>
      <c r="E47">
        <f ca="1">_xlfn.NORM.INV(RAND(),Srážky!K$47,Srážky!K$48)</f>
        <v>91.700086081623482</v>
      </c>
      <c r="F47">
        <f ca="1">_xlfn.NORM.INV(RAND(),Srážky!L$47,Srážky!L$48)</f>
        <v>14.657831777807552</v>
      </c>
      <c r="G47">
        <f ca="1">_xlfn.NORM.INV(RAND(),Srážky!M$47,Srážky!M$48)</f>
        <v>65.49985562882469</v>
      </c>
    </row>
    <row r="48" spans="1:7">
      <c r="A48">
        <f ca="1">_xlfn.NORM.INV(RAND(),Srážky!G$47,Srážky!G$48)</f>
        <v>63.940827526462726</v>
      </c>
      <c r="B48">
        <f ca="1">_xlfn.NORM.INV(RAND(),Srážky!H$47,Srážky!H$48)</f>
        <v>98.126253718945136</v>
      </c>
      <c r="C48">
        <f ca="1">_xlfn.NORM.INV(RAND(),Srážky!I$47,Srážky!I$48)</f>
        <v>77.848592811376975</v>
      </c>
      <c r="D48">
        <f ca="1">_xlfn.NORM.INV(RAND(),Srážky!J$47,Srážky!J$48)</f>
        <v>37.783461783635147</v>
      </c>
      <c r="E48">
        <f ca="1">_xlfn.NORM.INV(RAND(),Srážky!K$47,Srážky!K$48)</f>
        <v>124.33436331259779</v>
      </c>
      <c r="F48">
        <f ca="1">_xlfn.NORM.INV(RAND(),Srážky!L$47,Srážky!L$48)</f>
        <v>103.86296227722673</v>
      </c>
      <c r="G48">
        <f ca="1">_xlfn.NORM.INV(RAND(),Srážky!M$47,Srážky!M$48)</f>
        <v>55.50866686937799</v>
      </c>
    </row>
    <row r="49" spans="1:7">
      <c r="A49">
        <f ca="1">_xlfn.NORM.INV(RAND(),Srážky!G$47,Srážky!G$48)</f>
        <v>22.504779891736352</v>
      </c>
      <c r="B49">
        <f ca="1">_xlfn.NORM.INV(RAND(),Srážky!H$47,Srážky!H$48)</f>
        <v>99.817716294163972</v>
      </c>
      <c r="C49">
        <f ca="1">_xlfn.NORM.INV(RAND(),Srážky!I$47,Srážky!I$48)</f>
        <v>59.857548451714301</v>
      </c>
      <c r="D49">
        <f ca="1">_xlfn.NORM.INV(RAND(),Srážky!J$47,Srážky!J$48)</f>
        <v>71.668980585238018</v>
      </c>
      <c r="E49">
        <f ca="1">_xlfn.NORM.INV(RAND(),Srážky!K$47,Srážky!K$48)</f>
        <v>107.04377571951156</v>
      </c>
      <c r="F49">
        <f ca="1">_xlfn.NORM.INV(RAND(),Srážky!L$47,Srážky!L$48)</f>
        <v>89.415709127142435</v>
      </c>
      <c r="G49">
        <f ca="1">_xlfn.NORM.INV(RAND(),Srážky!M$47,Srážky!M$48)</f>
        <v>70.064211517206274</v>
      </c>
    </row>
    <row r="50" spans="1:7">
      <c r="A50">
        <f ca="1">_xlfn.NORM.INV(RAND(),Srážky!G$47,Srážky!G$48)</f>
        <v>52.726313460551296</v>
      </c>
      <c r="B50">
        <f ca="1">_xlfn.NORM.INV(RAND(),Srážky!H$47,Srážky!H$48)</f>
        <v>122.94715022046567</v>
      </c>
      <c r="C50">
        <f ca="1">_xlfn.NORM.INV(RAND(),Srážky!I$47,Srážky!I$48)</f>
        <v>81.244283841704132</v>
      </c>
      <c r="D50">
        <f ca="1">_xlfn.NORM.INV(RAND(),Srážky!J$47,Srážky!J$48)</f>
        <v>116.70035697156477</v>
      </c>
      <c r="E50">
        <f ca="1">_xlfn.NORM.INV(RAND(),Srážky!K$47,Srážky!K$48)</f>
        <v>135.31734805783131</v>
      </c>
      <c r="F50">
        <f ca="1">_xlfn.NORM.INV(RAND(),Srážky!L$47,Srážky!L$48)</f>
        <v>84.604365433518325</v>
      </c>
      <c r="G50">
        <f ca="1">_xlfn.NORM.INV(RAND(),Srážky!M$47,Srážky!M$48)</f>
        <v>58.625247544024461</v>
      </c>
    </row>
    <row r="51" spans="1:7">
      <c r="A51">
        <f ca="1">_xlfn.NORM.INV(RAND(),Srážky!G$47,Srážky!G$48)</f>
        <v>57.489686736978918</v>
      </c>
      <c r="B51">
        <f ca="1">_xlfn.NORM.INV(RAND(),Srážky!H$47,Srážky!H$48)</f>
        <v>108.5159495468591</v>
      </c>
      <c r="C51">
        <f ca="1">_xlfn.NORM.INV(RAND(),Srážky!I$47,Srážky!I$48)</f>
        <v>144.59377363916082</v>
      </c>
      <c r="D51">
        <f ca="1">_xlfn.NORM.INV(RAND(),Srážky!J$47,Srážky!J$48)</f>
        <v>72.458147183041646</v>
      </c>
      <c r="E51">
        <f ca="1">_xlfn.NORM.INV(RAND(),Srážky!K$47,Srážky!K$48)</f>
        <v>134.63450654851368</v>
      </c>
      <c r="F51">
        <f ca="1">_xlfn.NORM.INV(RAND(),Srážky!L$47,Srážky!L$48)</f>
        <v>41.961037196955104</v>
      </c>
      <c r="G51">
        <f ca="1">_xlfn.NORM.INV(RAND(),Srážky!M$47,Srážky!M$48)</f>
        <v>93.186620538536658</v>
      </c>
    </row>
    <row r="52" spans="1:7">
      <c r="A52">
        <f ca="1">_xlfn.NORM.INV(RAND(),Srážky!G$47,Srážky!G$48)</f>
        <v>36.486560405515398</v>
      </c>
      <c r="B52">
        <f ca="1">_xlfn.NORM.INV(RAND(),Srážky!H$47,Srážky!H$48)</f>
        <v>95.314657654796548</v>
      </c>
      <c r="C52">
        <f ca="1">_xlfn.NORM.INV(RAND(),Srážky!I$47,Srážky!I$48)</f>
        <v>111.81385711961606</v>
      </c>
      <c r="D52">
        <f ca="1">_xlfn.NORM.INV(RAND(),Srážky!J$47,Srážky!J$48)</f>
        <v>97.702611846077232</v>
      </c>
      <c r="E52">
        <f ca="1">_xlfn.NORM.INV(RAND(),Srážky!K$47,Srážky!K$48)</f>
        <v>123.89889839963369</v>
      </c>
      <c r="F52">
        <f ca="1">_xlfn.NORM.INV(RAND(),Srážky!L$47,Srážky!L$48)</f>
        <v>71.293206763322175</v>
      </c>
      <c r="G52">
        <f ca="1">_xlfn.NORM.INV(RAND(),Srážky!M$47,Srážky!M$48)</f>
        <v>50.805852522453293</v>
      </c>
    </row>
    <row r="53" spans="1:7">
      <c r="A53">
        <f ca="1">_xlfn.NORM.INV(RAND(),Srážky!G$47,Srážky!G$48)</f>
        <v>29.930444920100754</v>
      </c>
      <c r="B53">
        <f ca="1">_xlfn.NORM.INV(RAND(),Srážky!H$47,Srážky!H$48)</f>
        <v>94.591854630235645</v>
      </c>
      <c r="C53">
        <f ca="1">_xlfn.NORM.INV(RAND(),Srážky!I$47,Srážky!I$48)</f>
        <v>77.186645654529968</v>
      </c>
      <c r="D53">
        <f ca="1">_xlfn.NORM.INV(RAND(),Srážky!J$47,Srážky!J$48)</f>
        <v>93.657490798437635</v>
      </c>
      <c r="E53">
        <f ca="1">_xlfn.NORM.INV(RAND(),Srážky!K$47,Srážky!K$48)</f>
        <v>62.066590401124529</v>
      </c>
      <c r="F53">
        <f ca="1">_xlfn.NORM.INV(RAND(),Srážky!L$47,Srážky!L$48)</f>
        <v>66.073386577607835</v>
      </c>
      <c r="G53">
        <f ca="1">_xlfn.NORM.INV(RAND(),Srážky!M$47,Srážky!M$48)</f>
        <v>28.764473450074917</v>
      </c>
    </row>
    <row r="54" spans="1:7">
      <c r="A54">
        <f ca="1">_xlfn.NORM.INV(RAND(),Srážky!G$47,Srážky!G$48)</f>
        <v>49.691502850245364</v>
      </c>
      <c r="B54">
        <f ca="1">_xlfn.NORM.INV(RAND(),Srážky!H$47,Srážky!H$48)</f>
        <v>96.937036976815676</v>
      </c>
      <c r="C54">
        <f ca="1">_xlfn.NORM.INV(RAND(),Srážky!I$47,Srážky!I$48)</f>
        <v>62.61902393092894</v>
      </c>
      <c r="D54">
        <f ca="1">_xlfn.NORM.INV(RAND(),Srážky!J$47,Srážky!J$48)</f>
        <v>109.06092126257757</v>
      </c>
      <c r="E54">
        <f ca="1">_xlfn.NORM.INV(RAND(),Srážky!K$47,Srážky!K$48)</f>
        <v>96.050902539459813</v>
      </c>
      <c r="F54">
        <f ca="1">_xlfn.NORM.INV(RAND(),Srážky!L$47,Srážky!L$48)</f>
        <v>67.84863538021601</v>
      </c>
      <c r="G54">
        <f ca="1">_xlfn.NORM.INV(RAND(),Srážky!M$47,Srážky!M$48)</f>
        <v>41.573344058980453</v>
      </c>
    </row>
    <row r="55" spans="1:7">
      <c r="A55">
        <f ca="1">_xlfn.NORM.INV(RAND(),Srážky!G$47,Srážky!G$48)</f>
        <v>59.935640667462565</v>
      </c>
      <c r="B55">
        <f ca="1">_xlfn.NORM.INV(RAND(),Srážky!H$47,Srážky!H$48)</f>
        <v>67.668746910699355</v>
      </c>
      <c r="C55">
        <f ca="1">_xlfn.NORM.INV(RAND(),Srážky!I$47,Srážky!I$48)</f>
        <v>102.39013147806153</v>
      </c>
      <c r="D55">
        <f ca="1">_xlfn.NORM.INV(RAND(),Srážky!J$47,Srážky!J$48)</f>
        <v>128.7746891208657</v>
      </c>
      <c r="E55">
        <f ca="1">_xlfn.NORM.INV(RAND(),Srážky!K$47,Srážky!K$48)</f>
        <v>125.21771035157779</v>
      </c>
      <c r="F55">
        <f ca="1">_xlfn.NORM.INV(RAND(),Srážky!L$47,Srážky!L$48)</f>
        <v>44.893893123504434</v>
      </c>
      <c r="G55">
        <f ca="1">_xlfn.NORM.INV(RAND(),Srážky!M$47,Srážky!M$48)</f>
        <v>26.103219589281196</v>
      </c>
    </row>
    <row r="56" spans="1:7">
      <c r="A56">
        <f ca="1">_xlfn.NORM.INV(RAND(),Srážky!G$47,Srážky!G$48)</f>
        <v>57.634610210142526</v>
      </c>
      <c r="B56">
        <f ca="1">_xlfn.NORM.INV(RAND(),Srážky!H$47,Srážky!H$48)</f>
        <v>70.974595996943378</v>
      </c>
      <c r="C56">
        <f ca="1">_xlfn.NORM.INV(RAND(),Srážky!I$47,Srážky!I$48)</f>
        <v>103.79721866719632</v>
      </c>
      <c r="D56">
        <f ca="1">_xlfn.NORM.INV(RAND(),Srážky!J$47,Srážky!J$48)</f>
        <v>77.78048771834726</v>
      </c>
      <c r="E56">
        <f ca="1">_xlfn.NORM.INV(RAND(),Srážky!K$47,Srážky!K$48)</f>
        <v>109.35461239255271</v>
      </c>
      <c r="F56">
        <f ca="1">_xlfn.NORM.INV(RAND(),Srážky!L$47,Srážky!L$48)</f>
        <v>59.530518866952733</v>
      </c>
      <c r="G56">
        <f ca="1">_xlfn.NORM.INV(RAND(),Srážky!M$47,Srážky!M$48)</f>
        <v>73.643909032051425</v>
      </c>
    </row>
    <row r="57" spans="1:7">
      <c r="A57">
        <f ca="1">_xlfn.NORM.INV(RAND(),Srážky!G$47,Srážky!G$48)</f>
        <v>23.266164565688033</v>
      </c>
      <c r="B57">
        <f ca="1">_xlfn.NORM.INV(RAND(),Srážky!H$47,Srážky!H$48)</f>
        <v>82.535084159804455</v>
      </c>
      <c r="C57">
        <f ca="1">_xlfn.NORM.INV(RAND(),Srážky!I$47,Srážky!I$48)</f>
        <v>80.400410063886838</v>
      </c>
      <c r="D57">
        <f ca="1">_xlfn.NORM.INV(RAND(),Srážky!J$47,Srážky!J$48)</f>
        <v>73.016990106656266</v>
      </c>
      <c r="E57">
        <f ca="1">_xlfn.NORM.INV(RAND(),Srážky!K$47,Srážky!K$48)</f>
        <v>116.50445235471423</v>
      </c>
      <c r="F57">
        <f ca="1">_xlfn.NORM.INV(RAND(),Srážky!L$47,Srážky!L$48)</f>
        <v>95.156123570133232</v>
      </c>
      <c r="G57">
        <f ca="1">_xlfn.NORM.INV(RAND(),Srážky!M$47,Srážky!M$48)</f>
        <v>32.146374537873626</v>
      </c>
    </row>
    <row r="58" spans="1:7">
      <c r="A58">
        <f ca="1">_xlfn.NORM.INV(RAND(),Srážky!G$47,Srážky!G$48)</f>
        <v>44.300770002487923</v>
      </c>
      <c r="B58">
        <f ca="1">_xlfn.NORM.INV(RAND(),Srážky!H$47,Srážky!H$48)</f>
        <v>119.66597207798355</v>
      </c>
      <c r="C58">
        <f ca="1">_xlfn.NORM.INV(RAND(),Srážky!I$47,Srážky!I$48)</f>
        <v>126.97146203455775</v>
      </c>
      <c r="D58">
        <f ca="1">_xlfn.NORM.INV(RAND(),Srážky!J$47,Srážky!J$48)</f>
        <v>70.860034308684249</v>
      </c>
      <c r="E58">
        <f ca="1">_xlfn.NORM.INV(RAND(),Srážky!K$47,Srážky!K$48)</f>
        <v>164.74037383447364</v>
      </c>
      <c r="F58">
        <f ca="1">_xlfn.NORM.INV(RAND(),Srážky!L$47,Srážky!L$48)</f>
        <v>34.856853591304485</v>
      </c>
      <c r="G58">
        <f ca="1">_xlfn.NORM.INV(RAND(),Srážky!M$47,Srážky!M$48)</f>
        <v>36.178845277617896</v>
      </c>
    </row>
    <row r="59" spans="1:7">
      <c r="A59">
        <f ca="1">_xlfn.NORM.INV(RAND(),Srážky!G$47,Srážky!G$48)</f>
        <v>24.858936900612207</v>
      </c>
      <c r="B59">
        <f ca="1">_xlfn.NORM.INV(RAND(),Srážky!H$47,Srážky!H$48)</f>
        <v>129.90055456405995</v>
      </c>
      <c r="C59">
        <f ca="1">_xlfn.NORM.INV(RAND(),Srážky!I$47,Srážky!I$48)</f>
        <v>68.273588026950151</v>
      </c>
      <c r="D59">
        <f ca="1">_xlfn.NORM.INV(RAND(),Srážky!J$47,Srážky!J$48)</f>
        <v>163.9882146669126</v>
      </c>
      <c r="E59">
        <f ca="1">_xlfn.NORM.INV(RAND(),Srážky!K$47,Srážky!K$48)</f>
        <v>78.446206730800455</v>
      </c>
      <c r="F59">
        <f ca="1">_xlfn.NORM.INV(RAND(),Srážky!L$47,Srážky!L$48)</f>
        <v>104.49425953266531</v>
      </c>
      <c r="G59">
        <f ca="1">_xlfn.NORM.INV(RAND(),Srážky!M$47,Srážky!M$48)</f>
        <v>44.857211150184327</v>
      </c>
    </row>
    <row r="60" spans="1:7">
      <c r="A60">
        <f ca="1">_xlfn.NORM.INV(RAND(),Srážky!G$47,Srážky!G$48)</f>
        <v>53.670773373026812</v>
      </c>
      <c r="B60">
        <f ca="1">_xlfn.NORM.INV(RAND(),Srážky!H$47,Srážky!H$48)</f>
        <v>74.728908361409452</v>
      </c>
      <c r="C60">
        <f ca="1">_xlfn.NORM.INV(RAND(),Srážky!I$47,Srážky!I$48)</f>
        <v>61.530948337412354</v>
      </c>
      <c r="D60">
        <f ca="1">_xlfn.NORM.INV(RAND(),Srážky!J$47,Srážky!J$48)</f>
        <v>94.232477142039784</v>
      </c>
      <c r="E60">
        <f ca="1">_xlfn.NORM.INV(RAND(),Srážky!K$47,Srážky!K$48)</f>
        <v>88.680836851046095</v>
      </c>
      <c r="F60">
        <f ca="1">_xlfn.NORM.INV(RAND(),Srážky!L$47,Srážky!L$48)</f>
        <v>48.450205863124751</v>
      </c>
      <c r="G60">
        <f ca="1">_xlfn.NORM.INV(RAND(),Srážky!M$47,Srážky!M$48)</f>
        <v>58.360682562022483</v>
      </c>
    </row>
    <row r="61" spans="1:7">
      <c r="A61">
        <f ca="1">_xlfn.NORM.INV(RAND(),Srážky!G$47,Srážky!G$48)</f>
        <v>24.300232683346138</v>
      </c>
      <c r="B61">
        <f ca="1">_xlfn.NORM.INV(RAND(),Srážky!H$47,Srážky!H$48)</f>
        <v>75.975664912593743</v>
      </c>
      <c r="C61">
        <f ca="1">_xlfn.NORM.INV(RAND(),Srážky!I$47,Srážky!I$48)</f>
        <v>98.528194611986734</v>
      </c>
      <c r="D61">
        <f ca="1">_xlfn.NORM.INV(RAND(),Srážky!J$47,Srážky!J$48)</f>
        <v>132.35023284392022</v>
      </c>
      <c r="E61">
        <f ca="1">_xlfn.NORM.INV(RAND(),Srážky!K$47,Srážky!K$48)</f>
        <v>76.299430847738535</v>
      </c>
      <c r="F61">
        <f ca="1">_xlfn.NORM.INV(RAND(),Srážky!L$47,Srážky!L$48)</f>
        <v>81.584464874067919</v>
      </c>
      <c r="G61">
        <f ca="1">_xlfn.NORM.INV(RAND(),Srážky!M$47,Srážky!M$48)</f>
        <v>57.685883587820591</v>
      </c>
    </row>
    <row r="62" spans="1:7">
      <c r="A62">
        <f ca="1">_xlfn.NORM.INV(RAND(),Srážky!G$47,Srážky!G$48)</f>
        <v>25.404723484135236</v>
      </c>
      <c r="B62">
        <f ca="1">_xlfn.NORM.INV(RAND(),Srážky!H$47,Srážky!H$48)</f>
        <v>152.31050053165268</v>
      </c>
      <c r="C62">
        <f ca="1">_xlfn.NORM.INV(RAND(),Srážky!I$47,Srážky!I$48)</f>
        <v>113.67100889663253</v>
      </c>
      <c r="D62">
        <f ca="1">_xlfn.NORM.INV(RAND(),Srážky!J$47,Srážky!J$48)</f>
        <v>116.57060488901229</v>
      </c>
      <c r="E62">
        <f ca="1">_xlfn.NORM.INV(RAND(),Srážky!K$47,Srážky!K$48)</f>
        <v>152.99165117314766</v>
      </c>
      <c r="F62">
        <f ca="1">_xlfn.NORM.INV(RAND(),Srážky!L$47,Srážky!L$48)</f>
        <v>31.469086551609401</v>
      </c>
      <c r="G62">
        <f ca="1">_xlfn.NORM.INV(RAND(),Srážky!M$47,Srážky!M$48)</f>
        <v>52.549265182517864</v>
      </c>
    </row>
    <row r="63" spans="1:7">
      <c r="A63">
        <f ca="1">_xlfn.NORM.INV(RAND(),Srážky!G$47,Srážky!G$48)</f>
        <v>49.837208633207013</v>
      </c>
      <c r="B63">
        <f ca="1">_xlfn.NORM.INV(RAND(),Srážky!H$47,Srážky!H$48)</f>
        <v>70.917589837467972</v>
      </c>
      <c r="C63">
        <f ca="1">_xlfn.NORM.INV(RAND(),Srážky!I$47,Srážky!I$48)</f>
        <v>82.981029594771172</v>
      </c>
      <c r="D63">
        <f ca="1">_xlfn.NORM.INV(RAND(),Srážky!J$47,Srážky!J$48)</f>
        <v>190.90981735024891</v>
      </c>
      <c r="E63">
        <f ca="1">_xlfn.NORM.INV(RAND(),Srážky!K$47,Srážky!K$48)</f>
        <v>104.07231364969613</v>
      </c>
      <c r="F63">
        <f ca="1">_xlfn.NORM.INV(RAND(),Srážky!L$47,Srážky!L$48)</f>
        <v>60.89978399603072</v>
      </c>
      <c r="G63">
        <f ca="1">_xlfn.NORM.INV(RAND(),Srážky!M$47,Srážky!M$48)</f>
        <v>45.829124193683462</v>
      </c>
    </row>
    <row r="64" spans="1:7">
      <c r="A64">
        <f ca="1">_xlfn.NORM.INV(RAND(),Srážky!G$47,Srážky!G$48)</f>
        <v>1.0908067673063897</v>
      </c>
      <c r="B64">
        <f ca="1">_xlfn.NORM.INV(RAND(),Srážky!H$47,Srážky!H$48)</f>
        <v>73.704943474628337</v>
      </c>
      <c r="C64">
        <f ca="1">_xlfn.NORM.INV(RAND(),Srážky!I$47,Srážky!I$48)</f>
        <v>138.84665676508575</v>
      </c>
      <c r="D64">
        <f ca="1">_xlfn.NORM.INV(RAND(),Srážky!J$47,Srážky!J$48)</f>
        <v>94.271650067534168</v>
      </c>
      <c r="E64">
        <f ca="1">_xlfn.NORM.INV(RAND(),Srážky!K$47,Srážky!K$48)</f>
        <v>74.803785204489941</v>
      </c>
      <c r="F64">
        <f ca="1">_xlfn.NORM.INV(RAND(),Srážky!L$47,Srážky!L$48)</f>
        <v>25.952793679301145</v>
      </c>
      <c r="G64">
        <f ca="1">_xlfn.NORM.INV(RAND(),Srážky!M$47,Srážky!M$48)</f>
        <v>51.440537267985135</v>
      </c>
    </row>
    <row r="65" spans="1:7">
      <c r="A65">
        <f ca="1">_xlfn.NORM.INV(RAND(),Srážky!G$47,Srážky!G$48)</f>
        <v>23.100452127119141</v>
      </c>
      <c r="B65">
        <f ca="1">_xlfn.NORM.INV(RAND(),Srážky!H$47,Srážky!H$48)</f>
        <v>60.669556831428793</v>
      </c>
      <c r="C65">
        <f ca="1">_xlfn.NORM.INV(RAND(),Srážky!I$47,Srážky!I$48)</f>
        <v>104.79244842121875</v>
      </c>
      <c r="D65">
        <f ca="1">_xlfn.NORM.INV(RAND(),Srážky!J$47,Srážky!J$48)</f>
        <v>98.175648222923911</v>
      </c>
      <c r="E65">
        <f ca="1">_xlfn.NORM.INV(RAND(),Srážky!K$47,Srážky!K$48)</f>
        <v>72.948939978925821</v>
      </c>
      <c r="F65">
        <f ca="1">_xlfn.NORM.INV(RAND(),Srážky!L$47,Srážky!L$48)</f>
        <v>123.63212815415739</v>
      </c>
      <c r="G65">
        <f ca="1">_xlfn.NORM.INV(RAND(),Srážky!M$47,Srážky!M$48)</f>
        <v>53.296700575383923</v>
      </c>
    </row>
    <row r="66" spans="1:7">
      <c r="A66">
        <f ca="1">_xlfn.NORM.INV(RAND(),Srážky!G$47,Srážky!G$48)</f>
        <v>47.607949152798994</v>
      </c>
      <c r="B66">
        <f ca="1">_xlfn.NORM.INV(RAND(),Srážky!H$47,Srážky!H$48)</f>
        <v>63.699552903836704</v>
      </c>
      <c r="C66">
        <f ca="1">_xlfn.NORM.INV(RAND(),Srážky!I$47,Srážky!I$48)</f>
        <v>108.19318666382617</v>
      </c>
      <c r="D66">
        <f ca="1">_xlfn.NORM.INV(RAND(),Srážky!J$47,Srážky!J$48)</f>
        <v>52.476465338625502</v>
      </c>
      <c r="E66">
        <f ca="1">_xlfn.NORM.INV(RAND(),Srážky!K$47,Srážky!K$48)</f>
        <v>62.979612530947016</v>
      </c>
      <c r="F66">
        <f ca="1">_xlfn.NORM.INV(RAND(),Srážky!L$47,Srážky!L$48)</f>
        <v>32.142560104003103</v>
      </c>
      <c r="G66">
        <f ca="1">_xlfn.NORM.INV(RAND(),Srážky!M$47,Srážky!M$48)</f>
        <v>43.535603827094207</v>
      </c>
    </row>
    <row r="67" spans="1:7">
      <c r="A67">
        <f ca="1">_xlfn.NORM.INV(RAND(),Srážky!G$47,Srážky!G$48)</f>
        <v>62.332126940809673</v>
      </c>
      <c r="B67">
        <f ca="1">_xlfn.NORM.INV(RAND(),Srážky!H$47,Srážky!H$48)</f>
        <v>61.969802903128638</v>
      </c>
      <c r="C67">
        <f ca="1">_xlfn.NORM.INV(RAND(),Srážky!I$47,Srážky!I$48)</f>
        <v>107.60502608716423</v>
      </c>
      <c r="D67">
        <f ca="1">_xlfn.NORM.INV(RAND(),Srážky!J$47,Srážky!J$48)</f>
        <v>133.03780398631645</v>
      </c>
      <c r="E67">
        <f ca="1">_xlfn.NORM.INV(RAND(),Srážky!K$47,Srážky!K$48)</f>
        <v>109.1073231052592</v>
      </c>
      <c r="F67">
        <f ca="1">_xlfn.NORM.INV(RAND(),Srážky!L$47,Srážky!L$48)</f>
        <v>67.93257225661884</v>
      </c>
      <c r="G67">
        <f ca="1">_xlfn.NORM.INV(RAND(),Srážky!M$47,Srážky!M$48)</f>
        <v>62.403888810950882</v>
      </c>
    </row>
    <row r="68" spans="1:7">
      <c r="A68">
        <f ca="1">_xlfn.NORM.INV(RAND(),Srážky!G$47,Srážky!G$48)</f>
        <v>52.490079494996671</v>
      </c>
      <c r="B68">
        <f ca="1">_xlfn.NORM.INV(RAND(),Srážky!H$47,Srážky!H$48)</f>
        <v>121.75581841788231</v>
      </c>
      <c r="C68">
        <f ca="1">_xlfn.NORM.INV(RAND(),Srážky!I$47,Srážky!I$48)</f>
        <v>57.241629887222096</v>
      </c>
      <c r="D68">
        <f ca="1">_xlfn.NORM.INV(RAND(),Srážky!J$47,Srážky!J$48)</f>
        <v>66.195737579421575</v>
      </c>
      <c r="E68">
        <f ca="1">_xlfn.NORM.INV(RAND(),Srážky!K$47,Srážky!K$48)</f>
        <v>105.21226385796297</v>
      </c>
      <c r="F68">
        <f ca="1">_xlfn.NORM.INV(RAND(),Srážky!L$47,Srážky!L$48)</f>
        <v>109.90085957339426</v>
      </c>
      <c r="G68">
        <f ca="1">_xlfn.NORM.INV(RAND(),Srážky!M$47,Srážky!M$48)</f>
        <v>11.930709919759266</v>
      </c>
    </row>
    <row r="69" spans="1:7">
      <c r="A69">
        <f ca="1">_xlfn.NORM.INV(RAND(),Srážky!G$47,Srážky!G$48)</f>
        <v>51.532688302763688</v>
      </c>
      <c r="B69">
        <f ca="1">_xlfn.NORM.INV(RAND(),Srážky!H$47,Srážky!H$48)</f>
        <v>92.707558438400213</v>
      </c>
      <c r="C69">
        <f ca="1">_xlfn.NORM.INV(RAND(),Srážky!I$47,Srážky!I$48)</f>
        <v>90.284979021609885</v>
      </c>
      <c r="D69">
        <f ca="1">_xlfn.NORM.INV(RAND(),Srážky!J$47,Srážky!J$48)</f>
        <v>92.197566990119327</v>
      </c>
      <c r="E69">
        <f ca="1">_xlfn.NORM.INV(RAND(),Srážky!K$47,Srážky!K$48)</f>
        <v>140.01962678801769</v>
      </c>
      <c r="F69">
        <f ca="1">_xlfn.NORM.INV(RAND(),Srážky!L$47,Srážky!L$48)</f>
        <v>7.4836988873428325</v>
      </c>
      <c r="G69">
        <f ca="1">_xlfn.NORM.INV(RAND(),Srážky!M$47,Srážky!M$48)</f>
        <v>62.375746593114982</v>
      </c>
    </row>
    <row r="70" spans="1:7">
      <c r="A70">
        <f ca="1">_xlfn.NORM.INV(RAND(),Srážky!G$47,Srážky!G$48)</f>
        <v>34.833412586067212</v>
      </c>
      <c r="B70">
        <f ca="1">_xlfn.NORM.INV(RAND(),Srážky!H$47,Srážky!H$48)</f>
        <v>160.56371438050382</v>
      </c>
      <c r="C70">
        <f ca="1">_xlfn.NORM.INV(RAND(),Srážky!I$47,Srážky!I$48)</f>
        <v>105.03980582960264</v>
      </c>
      <c r="D70">
        <f ca="1">_xlfn.NORM.INV(RAND(),Srážky!J$47,Srážky!J$48)</f>
        <v>90.086949442604151</v>
      </c>
      <c r="E70">
        <f ca="1">_xlfn.NORM.INV(RAND(),Srážky!K$47,Srážky!K$48)</f>
        <v>73.516776928564056</v>
      </c>
      <c r="F70">
        <f ca="1">_xlfn.NORM.INV(RAND(),Srážky!L$47,Srážky!L$48)</f>
        <v>99.201002914405109</v>
      </c>
      <c r="G70">
        <f ca="1">_xlfn.NORM.INV(RAND(),Srážky!M$47,Srážky!M$48)</f>
        <v>35.716458725014505</v>
      </c>
    </row>
    <row r="71" spans="1:7">
      <c r="A71">
        <f ca="1">_xlfn.NORM.INV(RAND(),Srážky!G$47,Srážky!G$48)</f>
        <v>29.05105748659755</v>
      </c>
      <c r="B71">
        <f ca="1">_xlfn.NORM.INV(RAND(),Srážky!H$47,Srážky!H$48)</f>
        <v>128.18506389479779</v>
      </c>
      <c r="C71">
        <f ca="1">_xlfn.NORM.INV(RAND(),Srážky!I$47,Srážky!I$48)</f>
        <v>97.794458582536166</v>
      </c>
      <c r="D71">
        <f ca="1">_xlfn.NORM.INV(RAND(),Srážky!J$47,Srážky!J$48)</f>
        <v>84.846944285273935</v>
      </c>
      <c r="E71">
        <f ca="1">_xlfn.NORM.INV(RAND(),Srážky!K$47,Srážky!K$48)</f>
        <v>117.26317544855662</v>
      </c>
      <c r="F71">
        <f ca="1">_xlfn.NORM.INV(RAND(),Srážky!L$47,Srážky!L$48)</f>
        <v>72.267774149098642</v>
      </c>
      <c r="G71">
        <f ca="1">_xlfn.NORM.INV(RAND(),Srážky!M$47,Srážky!M$48)</f>
        <v>44.226825625161439</v>
      </c>
    </row>
    <row r="72" spans="1:7">
      <c r="A72">
        <f ca="1">_xlfn.NORM.INV(RAND(),Srážky!G$47,Srážky!G$48)</f>
        <v>19.720019497258612</v>
      </c>
      <c r="B72">
        <f ca="1">_xlfn.NORM.INV(RAND(),Srážky!H$47,Srážky!H$48)</f>
        <v>78.743572455525637</v>
      </c>
      <c r="C72">
        <f ca="1">_xlfn.NORM.INV(RAND(),Srážky!I$47,Srážky!I$48)</f>
        <v>117.62087190695843</v>
      </c>
      <c r="D72">
        <f ca="1">_xlfn.NORM.INV(RAND(),Srážky!J$47,Srážky!J$48)</f>
        <v>102.55378370908566</v>
      </c>
      <c r="E72">
        <f ca="1">_xlfn.NORM.INV(RAND(),Srážky!K$47,Srážky!K$48)</f>
        <v>98.236539958040439</v>
      </c>
      <c r="F72">
        <f ca="1">_xlfn.NORM.INV(RAND(),Srážky!L$47,Srážky!L$48)</f>
        <v>94.602238611311819</v>
      </c>
      <c r="G72">
        <f ca="1">_xlfn.NORM.INV(RAND(),Srážky!M$47,Srážky!M$48)</f>
        <v>36.198074525283644</v>
      </c>
    </row>
    <row r="73" spans="1:7">
      <c r="A73">
        <f ca="1">_xlfn.NORM.INV(RAND(),Srážky!G$47,Srážky!G$48)</f>
        <v>58.803880683903344</v>
      </c>
      <c r="B73">
        <f ca="1">_xlfn.NORM.INV(RAND(),Srážky!H$47,Srážky!H$48)</f>
        <v>94.746841590440923</v>
      </c>
      <c r="C73">
        <f ca="1">_xlfn.NORM.INV(RAND(),Srážky!I$47,Srážky!I$48)</f>
        <v>87.510794177373626</v>
      </c>
      <c r="D73">
        <f ca="1">_xlfn.NORM.INV(RAND(),Srážky!J$47,Srážky!J$48)</f>
        <v>107.96193785688202</v>
      </c>
      <c r="E73">
        <f ca="1">_xlfn.NORM.INV(RAND(),Srážky!K$47,Srážky!K$48)</f>
        <v>59.666105774769782</v>
      </c>
      <c r="F73">
        <f ca="1">_xlfn.NORM.INV(RAND(),Srážky!L$47,Srážky!L$48)</f>
        <v>47.993036307824056</v>
      </c>
      <c r="G73">
        <f ca="1">_xlfn.NORM.INV(RAND(),Srážky!M$47,Srážky!M$48)</f>
        <v>42.823230103210491</v>
      </c>
    </row>
    <row r="74" spans="1:7">
      <c r="A74">
        <f ca="1">_xlfn.NORM.INV(RAND(),Srážky!G$47,Srážky!G$48)</f>
        <v>26.224822033587561</v>
      </c>
      <c r="B74">
        <f ca="1">_xlfn.NORM.INV(RAND(),Srážky!H$47,Srážky!H$48)</f>
        <v>131.53900904547348</v>
      </c>
      <c r="C74">
        <f ca="1">_xlfn.NORM.INV(RAND(),Srážky!I$47,Srážky!I$48)</f>
        <v>83.362114837561279</v>
      </c>
      <c r="D74">
        <f ca="1">_xlfn.NORM.INV(RAND(),Srážky!J$47,Srážky!J$48)</f>
        <v>166.16472830557836</v>
      </c>
      <c r="E74">
        <f ca="1">_xlfn.NORM.INV(RAND(),Srážky!K$47,Srážky!K$48)</f>
        <v>65.056990826435907</v>
      </c>
      <c r="F74">
        <f ca="1">_xlfn.NORM.INV(RAND(),Srážky!L$47,Srážky!L$48)</f>
        <v>87.413286518493848</v>
      </c>
      <c r="G74">
        <f ca="1">_xlfn.NORM.INV(RAND(),Srážky!M$47,Srážky!M$48)</f>
        <v>93.994879479644737</v>
      </c>
    </row>
    <row r="75" spans="1:7">
      <c r="A75">
        <f ca="1">_xlfn.NORM.INV(RAND(),Srážky!G$47,Srážky!G$48)</f>
        <v>21.683688889143877</v>
      </c>
      <c r="B75">
        <f ca="1">_xlfn.NORM.INV(RAND(),Srážky!H$47,Srážky!H$48)</f>
        <v>46.337213821420356</v>
      </c>
      <c r="C75">
        <f ca="1">_xlfn.NORM.INV(RAND(),Srážky!I$47,Srážky!I$48)</f>
        <v>73.471310920677837</v>
      </c>
      <c r="D75">
        <f ca="1">_xlfn.NORM.INV(RAND(),Srážky!J$47,Srážky!J$48)</f>
        <v>113.4724283469499</v>
      </c>
      <c r="E75">
        <f ca="1">_xlfn.NORM.INV(RAND(),Srážky!K$47,Srážky!K$48)</f>
        <v>83.232468279811968</v>
      </c>
      <c r="F75">
        <f ca="1">_xlfn.NORM.INV(RAND(),Srážky!L$47,Srážky!L$48)</f>
        <v>90.748580599287095</v>
      </c>
      <c r="G75">
        <f ca="1">_xlfn.NORM.INV(RAND(),Srážky!M$47,Srážky!M$48)</f>
        <v>72.757574669692104</v>
      </c>
    </row>
    <row r="76" spans="1:7">
      <c r="A76">
        <f ca="1">_xlfn.NORM.INV(RAND(),Srážky!G$47,Srážky!G$48)</f>
        <v>27.072161433117504</v>
      </c>
      <c r="B76">
        <f ca="1">_xlfn.NORM.INV(RAND(),Srážky!H$47,Srážky!H$48)</f>
        <v>81.14427085796676</v>
      </c>
      <c r="C76">
        <f ca="1">_xlfn.NORM.INV(RAND(),Srážky!I$47,Srážky!I$48)</f>
        <v>137.37163243654203</v>
      </c>
      <c r="D76">
        <f ca="1">_xlfn.NORM.INV(RAND(),Srážky!J$47,Srážky!J$48)</f>
        <v>124.47691668033872</v>
      </c>
      <c r="E76">
        <f ca="1">_xlfn.NORM.INV(RAND(),Srážky!K$47,Srážky!K$48)</f>
        <v>114.12790948119299</v>
      </c>
      <c r="F76">
        <f ca="1">_xlfn.NORM.INV(RAND(),Srážky!L$47,Srážky!L$48)</f>
        <v>79.867422106556972</v>
      </c>
      <c r="G76">
        <f ca="1">_xlfn.NORM.INV(RAND(),Srážky!M$47,Srážky!M$48)</f>
        <v>47.328018775842295</v>
      </c>
    </row>
    <row r="77" spans="1:7">
      <c r="A77">
        <f ca="1">_xlfn.NORM.INV(RAND(),Srážky!G$47,Srážky!G$48)</f>
        <v>16.679819589394544</v>
      </c>
      <c r="B77">
        <f ca="1">_xlfn.NORM.INV(RAND(),Srážky!H$47,Srážky!H$48)</f>
        <v>75.655104901574134</v>
      </c>
      <c r="C77">
        <f ca="1">_xlfn.NORM.INV(RAND(),Srážky!I$47,Srážky!I$48)</f>
        <v>72.454003404251054</v>
      </c>
      <c r="D77">
        <f ca="1">_xlfn.NORM.INV(RAND(),Srážky!J$47,Srážky!J$48)</f>
        <v>120.90132742254934</v>
      </c>
      <c r="E77">
        <f ca="1">_xlfn.NORM.INV(RAND(),Srážky!K$47,Srážky!K$48)</f>
        <v>98.253006669818731</v>
      </c>
      <c r="F77">
        <f ca="1">_xlfn.NORM.INV(RAND(),Srážky!L$47,Srážky!L$48)</f>
        <v>100.554686473335</v>
      </c>
      <c r="G77">
        <f ca="1">_xlfn.NORM.INV(RAND(),Srážky!M$47,Srážky!M$48)</f>
        <v>36.615226990369841</v>
      </c>
    </row>
    <row r="78" spans="1:7">
      <c r="A78">
        <f ca="1">_xlfn.NORM.INV(RAND(),Srážky!G$47,Srážky!G$48)</f>
        <v>33.34860436001815</v>
      </c>
      <c r="B78">
        <f ca="1">_xlfn.NORM.INV(RAND(),Srážky!H$47,Srážky!H$48)</f>
        <v>107.77905106160922</v>
      </c>
      <c r="C78">
        <f ca="1">_xlfn.NORM.INV(RAND(),Srážky!I$47,Srážky!I$48)</f>
        <v>97.952955985442117</v>
      </c>
      <c r="D78">
        <f ca="1">_xlfn.NORM.INV(RAND(),Srážky!J$47,Srážky!J$48)</f>
        <v>129.13020628920665</v>
      </c>
      <c r="E78">
        <f ca="1">_xlfn.NORM.INV(RAND(),Srážky!K$47,Srážky!K$48)</f>
        <v>74.114170171803025</v>
      </c>
      <c r="F78">
        <f ca="1">_xlfn.NORM.INV(RAND(),Srážky!L$47,Srážky!L$48)</f>
        <v>116.0350797940734</v>
      </c>
      <c r="G78">
        <f ca="1">_xlfn.NORM.INV(RAND(),Srážky!M$47,Srážky!M$48)</f>
        <v>40.402764345164385</v>
      </c>
    </row>
    <row r="79" spans="1:7">
      <c r="A79">
        <f ca="1">_xlfn.NORM.INV(RAND(),Srážky!G$47,Srážky!G$48)</f>
        <v>16.261398193054024</v>
      </c>
      <c r="B79">
        <f ca="1">_xlfn.NORM.INV(RAND(),Srážky!H$47,Srážky!H$48)</f>
        <v>107.73881330742115</v>
      </c>
      <c r="C79">
        <f ca="1">_xlfn.NORM.INV(RAND(),Srážky!I$47,Srážky!I$48)</f>
        <v>93.775546487600678</v>
      </c>
      <c r="D79">
        <f ca="1">_xlfn.NORM.INV(RAND(),Srážky!J$47,Srážky!J$48)</f>
        <v>116.13611829542505</v>
      </c>
      <c r="E79">
        <f ca="1">_xlfn.NORM.INV(RAND(),Srážky!K$47,Srážky!K$48)</f>
        <v>163.52838138789116</v>
      </c>
      <c r="F79">
        <f ca="1">_xlfn.NORM.INV(RAND(),Srážky!L$47,Srážky!L$48)</f>
        <v>30.732674078446969</v>
      </c>
      <c r="G79">
        <f ca="1">_xlfn.NORM.INV(RAND(),Srážky!M$47,Srážky!M$48)</f>
        <v>40.073201491567502</v>
      </c>
    </row>
    <row r="80" spans="1:7">
      <c r="A80">
        <f ca="1">_xlfn.NORM.INV(RAND(),Srážky!G$47,Srážky!G$48)</f>
        <v>47.283901611613082</v>
      </c>
      <c r="B80">
        <f ca="1">_xlfn.NORM.INV(RAND(),Srážky!H$47,Srážky!H$48)</f>
        <v>113.14387214936977</v>
      </c>
      <c r="C80">
        <f ca="1">_xlfn.NORM.INV(RAND(),Srážky!I$47,Srážky!I$48)</f>
        <v>70.954984174413113</v>
      </c>
      <c r="D80">
        <f ca="1">_xlfn.NORM.INV(RAND(),Srážky!J$47,Srážky!J$48)</f>
        <v>113.59822706106583</v>
      </c>
      <c r="E80">
        <f ca="1">_xlfn.NORM.INV(RAND(),Srážky!K$47,Srážky!K$48)</f>
        <v>89.943734041796532</v>
      </c>
      <c r="F80">
        <f ca="1">_xlfn.NORM.INV(RAND(),Srážky!L$47,Srážky!L$48)</f>
        <v>48.643573672400692</v>
      </c>
      <c r="G80">
        <f ca="1">_xlfn.NORM.INV(RAND(),Srážky!M$47,Srážky!M$48)</f>
        <v>47.651059458878748</v>
      </c>
    </row>
    <row r="81" spans="1:7">
      <c r="A81">
        <f ca="1">_xlfn.NORM.INV(RAND(),Srážky!G$47,Srážky!G$48)</f>
        <v>59.689476155318701</v>
      </c>
      <c r="B81">
        <f ca="1">_xlfn.NORM.INV(RAND(),Srážky!H$47,Srážky!H$48)</f>
        <v>120.22327946562945</v>
      </c>
      <c r="C81">
        <f ca="1">_xlfn.NORM.INV(RAND(),Srážky!I$47,Srážky!I$48)</f>
        <v>63.0857234661419</v>
      </c>
      <c r="D81">
        <f ca="1">_xlfn.NORM.INV(RAND(),Srážky!J$47,Srážky!J$48)</f>
        <v>81.537616580685906</v>
      </c>
      <c r="E81">
        <f ca="1">_xlfn.NORM.INV(RAND(),Srážky!K$47,Srážky!K$48)</f>
        <v>55.879110034134627</v>
      </c>
      <c r="F81">
        <f ca="1">_xlfn.NORM.INV(RAND(),Srážky!L$47,Srážky!L$48)</f>
        <v>32.725815077452566</v>
      </c>
      <c r="G81">
        <f ca="1">_xlfn.NORM.INV(RAND(),Srážky!M$47,Srážky!M$48)</f>
        <v>18.748988920525548</v>
      </c>
    </row>
    <row r="82" spans="1:7">
      <c r="A82">
        <f ca="1">_xlfn.NORM.INV(RAND(),Srážky!G$47,Srážky!G$48)</f>
        <v>38.232464330956411</v>
      </c>
      <c r="B82">
        <f ca="1">_xlfn.NORM.INV(RAND(),Srážky!H$47,Srážky!H$48)</f>
        <v>60.613832023104365</v>
      </c>
      <c r="C82">
        <f ca="1">_xlfn.NORM.INV(RAND(),Srážky!I$47,Srážky!I$48)</f>
        <v>45.685855152473401</v>
      </c>
      <c r="D82">
        <f ca="1">_xlfn.NORM.INV(RAND(),Srážky!J$47,Srážky!J$48)</f>
        <v>181.55330030043194</v>
      </c>
      <c r="E82">
        <f ca="1">_xlfn.NORM.INV(RAND(),Srážky!K$47,Srážky!K$48)</f>
        <v>41.565759234993031</v>
      </c>
      <c r="F82">
        <f ca="1">_xlfn.NORM.INV(RAND(),Srážky!L$47,Srážky!L$48)</f>
        <v>40.025939396279114</v>
      </c>
      <c r="G82">
        <f ca="1">_xlfn.NORM.INV(RAND(),Srážky!M$47,Srážky!M$48)</f>
        <v>66.970200232988688</v>
      </c>
    </row>
    <row r="83" spans="1:7">
      <c r="A83">
        <f ca="1">_xlfn.NORM.INV(RAND(),Srážky!G$47,Srážky!G$48)</f>
        <v>51.36697790730242</v>
      </c>
      <c r="B83">
        <f ca="1">_xlfn.NORM.INV(RAND(),Srážky!H$47,Srážky!H$48)</f>
        <v>95.715758564015999</v>
      </c>
      <c r="C83">
        <f ca="1">_xlfn.NORM.INV(RAND(),Srážky!I$47,Srážky!I$48)</f>
        <v>91.603827963817082</v>
      </c>
      <c r="D83">
        <f ca="1">_xlfn.NORM.INV(RAND(),Srážky!J$47,Srážky!J$48)</f>
        <v>186.99584466412762</v>
      </c>
      <c r="E83">
        <f ca="1">_xlfn.NORM.INV(RAND(),Srážky!K$47,Srážky!K$48)</f>
        <v>109.57357674642243</v>
      </c>
      <c r="F83">
        <f ca="1">_xlfn.NORM.INV(RAND(),Srážky!L$47,Srážky!L$48)</f>
        <v>118.74792446189647</v>
      </c>
      <c r="G83">
        <f ca="1">_xlfn.NORM.INV(RAND(),Srážky!M$47,Srážky!M$48)</f>
        <v>55.334811611914084</v>
      </c>
    </row>
    <row r="84" spans="1:7">
      <c r="A84">
        <f ca="1">_xlfn.NORM.INV(RAND(),Srážky!G$47,Srážky!G$48)</f>
        <v>23.685865001733582</v>
      </c>
      <c r="B84">
        <f ca="1">_xlfn.NORM.INV(RAND(),Srážky!H$47,Srážky!H$48)</f>
        <v>82.606750789754258</v>
      </c>
      <c r="C84">
        <f ca="1">_xlfn.NORM.INV(RAND(),Srážky!I$47,Srážky!I$48)</f>
        <v>90.595331365380261</v>
      </c>
      <c r="D84">
        <f ca="1">_xlfn.NORM.INV(RAND(),Srážky!J$47,Srážky!J$48)</f>
        <v>122.1370328648738</v>
      </c>
      <c r="E84">
        <f ca="1">_xlfn.NORM.INV(RAND(),Srážky!K$47,Srážky!K$48)</f>
        <v>88.778897744133374</v>
      </c>
      <c r="F84">
        <f ca="1">_xlfn.NORM.INV(RAND(),Srážky!L$47,Srážky!L$48)</f>
        <v>52.247954743601539</v>
      </c>
      <c r="G84">
        <f ca="1">_xlfn.NORM.INV(RAND(),Srážky!M$47,Srážky!M$48)</f>
        <v>53.464724319324567</v>
      </c>
    </row>
    <row r="85" spans="1:7">
      <c r="A85">
        <f ca="1">_xlfn.NORM.INV(RAND(),Srážky!G$47,Srážky!G$48)</f>
        <v>37.916308003662145</v>
      </c>
      <c r="B85">
        <f ca="1">_xlfn.NORM.INV(RAND(),Srážky!H$47,Srážky!H$48)</f>
        <v>53.87422656928247</v>
      </c>
      <c r="C85">
        <f ca="1">_xlfn.NORM.INV(RAND(),Srážky!I$47,Srážky!I$48)</f>
        <v>72.858863286643071</v>
      </c>
      <c r="D85">
        <f ca="1">_xlfn.NORM.INV(RAND(),Srážky!J$47,Srážky!J$48)</f>
        <v>123.70795691087166</v>
      </c>
      <c r="E85">
        <f ca="1">_xlfn.NORM.INV(RAND(),Srážky!K$47,Srážky!K$48)</f>
        <v>115.05570133311844</v>
      </c>
      <c r="F85">
        <f ca="1">_xlfn.NORM.INV(RAND(),Srážky!L$47,Srážky!L$48)</f>
        <v>-10.006216489033037</v>
      </c>
      <c r="G85">
        <f ca="1">_xlfn.NORM.INV(RAND(),Srážky!M$47,Srážky!M$48)</f>
        <v>78.078501116405633</v>
      </c>
    </row>
    <row r="86" spans="1:7">
      <c r="A86">
        <f ca="1">_xlfn.NORM.INV(RAND(),Srážky!G$47,Srážky!G$48)</f>
        <v>35.999568993338002</v>
      </c>
      <c r="B86">
        <f ca="1">_xlfn.NORM.INV(RAND(),Srážky!H$47,Srážky!H$48)</f>
        <v>70.022772934422932</v>
      </c>
      <c r="C86">
        <f ca="1">_xlfn.NORM.INV(RAND(),Srážky!I$47,Srážky!I$48)</f>
        <v>94.025065618781809</v>
      </c>
      <c r="D86">
        <f ca="1">_xlfn.NORM.INV(RAND(),Srážky!J$47,Srážky!J$48)</f>
        <v>81.280859731959879</v>
      </c>
      <c r="E86">
        <f ca="1">_xlfn.NORM.INV(RAND(),Srážky!K$47,Srážky!K$48)</f>
        <v>60.002416500443012</v>
      </c>
      <c r="F86">
        <f ca="1">_xlfn.NORM.INV(RAND(),Srážky!L$47,Srážky!L$48)</f>
        <v>-17.341897754022256</v>
      </c>
      <c r="G86">
        <f ca="1">_xlfn.NORM.INV(RAND(),Srážky!M$47,Srážky!M$48)</f>
        <v>45.223112394683938</v>
      </c>
    </row>
    <row r="87" spans="1:7">
      <c r="A87">
        <f ca="1">_xlfn.NORM.INV(RAND(),Srážky!G$47,Srážky!G$48)</f>
        <v>49.325680868049311</v>
      </c>
      <c r="B87">
        <f ca="1">_xlfn.NORM.INV(RAND(),Srážky!H$47,Srážky!H$48)</f>
        <v>70.161983579539651</v>
      </c>
      <c r="C87">
        <f ca="1">_xlfn.NORM.INV(RAND(),Srážky!I$47,Srážky!I$48)</f>
        <v>96.065251370402237</v>
      </c>
      <c r="D87">
        <f ca="1">_xlfn.NORM.INV(RAND(),Srážky!J$47,Srážky!J$48)</f>
        <v>96.4558352532447</v>
      </c>
      <c r="E87">
        <f ca="1">_xlfn.NORM.INV(RAND(),Srážky!K$47,Srážky!K$48)</f>
        <v>86.666630162535228</v>
      </c>
      <c r="F87">
        <f ca="1">_xlfn.NORM.INV(RAND(),Srážky!L$47,Srážky!L$48)</f>
        <v>65.253822630952911</v>
      </c>
      <c r="G87">
        <f ca="1">_xlfn.NORM.INV(RAND(),Srážky!M$47,Srážky!M$48)</f>
        <v>22.653741677936313</v>
      </c>
    </row>
    <row r="88" spans="1:7">
      <c r="A88">
        <f ca="1">_xlfn.NORM.INV(RAND(),Srážky!G$47,Srážky!G$48)</f>
        <v>43.004790582685743</v>
      </c>
      <c r="B88">
        <f ca="1">_xlfn.NORM.INV(RAND(),Srážky!H$47,Srážky!H$48)</f>
        <v>78.615575576192242</v>
      </c>
      <c r="C88">
        <f ca="1">_xlfn.NORM.INV(RAND(),Srážky!I$47,Srážky!I$48)</f>
        <v>81.217589286630712</v>
      </c>
      <c r="D88">
        <f ca="1">_xlfn.NORM.INV(RAND(),Srážky!J$47,Srážky!J$48)</f>
        <v>122.3687768169678</v>
      </c>
      <c r="E88">
        <f ca="1">_xlfn.NORM.INV(RAND(),Srážky!K$47,Srážky!K$48)</f>
        <v>98.208741561622844</v>
      </c>
      <c r="F88">
        <f ca="1">_xlfn.NORM.INV(RAND(),Srážky!L$47,Srážky!L$48)</f>
        <v>109.57539998577387</v>
      </c>
      <c r="G88">
        <f ca="1">_xlfn.NORM.INV(RAND(),Srážky!M$47,Srážky!M$48)</f>
        <v>62.617037100566208</v>
      </c>
    </row>
    <row r="89" spans="1:7">
      <c r="A89">
        <f ca="1">_xlfn.NORM.INV(RAND(),Srážky!G$47,Srážky!G$48)</f>
        <v>64.207594346495711</v>
      </c>
      <c r="B89">
        <f ca="1">_xlfn.NORM.INV(RAND(),Srážky!H$47,Srážky!H$48)</f>
        <v>83.401551529007719</v>
      </c>
      <c r="C89">
        <f ca="1">_xlfn.NORM.INV(RAND(),Srážky!I$47,Srážky!I$48)</f>
        <v>72.499001379320887</v>
      </c>
      <c r="D89">
        <f ca="1">_xlfn.NORM.INV(RAND(),Srážky!J$47,Srážky!J$48)</f>
        <v>117.80092416391314</v>
      </c>
      <c r="E89">
        <f ca="1">_xlfn.NORM.INV(RAND(),Srážky!K$47,Srážky!K$48)</f>
        <v>79.947914910430939</v>
      </c>
      <c r="F89">
        <f ca="1">_xlfn.NORM.INV(RAND(),Srážky!L$47,Srážky!L$48)</f>
        <v>71.018787590028893</v>
      </c>
      <c r="G89">
        <f ca="1">_xlfn.NORM.INV(RAND(),Srážky!M$47,Srážky!M$48)</f>
        <v>48.874740596624058</v>
      </c>
    </row>
    <row r="90" spans="1:7">
      <c r="A90">
        <f ca="1">_xlfn.NORM.INV(RAND(),Srážky!G$47,Srážky!G$48)</f>
        <v>71.980474039694812</v>
      </c>
      <c r="B90">
        <f ca="1">_xlfn.NORM.INV(RAND(),Srážky!H$47,Srážky!H$48)</f>
        <v>108.32488389233262</v>
      </c>
      <c r="C90">
        <f ca="1">_xlfn.NORM.INV(RAND(),Srážky!I$47,Srážky!I$48)</f>
        <v>25.341690046315804</v>
      </c>
      <c r="D90">
        <f ca="1">_xlfn.NORM.INV(RAND(),Srážky!J$47,Srážky!J$48)</f>
        <v>110.7874491310434</v>
      </c>
      <c r="E90">
        <f ca="1">_xlfn.NORM.INV(RAND(),Srážky!K$47,Srážky!K$48)</f>
        <v>59.621581198584728</v>
      </c>
      <c r="F90">
        <f ca="1">_xlfn.NORM.INV(RAND(),Srážky!L$47,Srážky!L$48)</f>
        <v>16.903395518979444</v>
      </c>
      <c r="G90">
        <f ca="1">_xlfn.NORM.INV(RAND(),Srážky!M$47,Srážky!M$48)</f>
        <v>81.472756125024034</v>
      </c>
    </row>
    <row r="91" spans="1:7">
      <c r="A91">
        <f ca="1">_xlfn.NORM.INV(RAND(),Srážky!G$47,Srážky!G$48)</f>
        <v>52.246797651803419</v>
      </c>
      <c r="B91">
        <f ca="1">_xlfn.NORM.INV(RAND(),Srážky!H$47,Srážky!H$48)</f>
        <v>76.659141798323162</v>
      </c>
      <c r="C91">
        <f ca="1">_xlfn.NORM.INV(RAND(),Srážky!I$47,Srážky!I$48)</f>
        <v>118.66413456750766</v>
      </c>
      <c r="D91">
        <f ca="1">_xlfn.NORM.INV(RAND(),Srážky!J$47,Srážky!J$48)</f>
        <v>118.16155290053987</v>
      </c>
      <c r="E91">
        <f ca="1">_xlfn.NORM.INV(RAND(),Srážky!K$47,Srážky!K$48)</f>
        <v>53.328908375270871</v>
      </c>
      <c r="F91">
        <f ca="1">_xlfn.NORM.INV(RAND(),Srážky!L$47,Srážky!L$48)</f>
        <v>54.327258491286464</v>
      </c>
      <c r="G91">
        <f ca="1">_xlfn.NORM.INV(RAND(),Srážky!M$47,Srážky!M$48)</f>
        <v>23.05236924517197</v>
      </c>
    </row>
    <row r="92" spans="1:7">
      <c r="A92">
        <f ca="1">_xlfn.NORM.INV(RAND(),Srážky!G$47,Srážky!G$48)</f>
        <v>48.764584424141354</v>
      </c>
      <c r="B92">
        <f ca="1">_xlfn.NORM.INV(RAND(),Srážky!H$47,Srážky!H$48)</f>
        <v>126.49296997855301</v>
      </c>
      <c r="C92">
        <f ca="1">_xlfn.NORM.INV(RAND(),Srážky!I$47,Srážky!I$48)</f>
        <v>114.08616570208127</v>
      </c>
      <c r="D92">
        <f ca="1">_xlfn.NORM.INV(RAND(),Srážky!J$47,Srážky!J$48)</f>
        <v>88.109559998649672</v>
      </c>
      <c r="E92">
        <f ca="1">_xlfn.NORM.INV(RAND(),Srážky!K$47,Srážky!K$48)</f>
        <v>107.77442664170177</v>
      </c>
      <c r="F92">
        <f ca="1">_xlfn.NORM.INV(RAND(),Srážky!L$47,Srážky!L$48)</f>
        <v>61.695147449400743</v>
      </c>
      <c r="G92">
        <f ca="1">_xlfn.NORM.INV(RAND(),Srážky!M$47,Srážky!M$48)</f>
        <v>24.118319540973324</v>
      </c>
    </row>
    <row r="93" spans="1:7">
      <c r="A93">
        <f ca="1">_xlfn.NORM.INV(RAND(),Srážky!G$47,Srážky!G$48)</f>
        <v>43.743972416496639</v>
      </c>
      <c r="B93">
        <f ca="1">_xlfn.NORM.INV(RAND(),Srážky!H$47,Srážky!H$48)</f>
        <v>89.446151587599871</v>
      </c>
      <c r="C93">
        <f ca="1">_xlfn.NORM.INV(RAND(),Srážky!I$47,Srážky!I$48)</f>
        <v>96.994081482776906</v>
      </c>
      <c r="D93">
        <f ca="1">_xlfn.NORM.INV(RAND(),Srážky!J$47,Srážky!J$48)</f>
        <v>62.736159783668079</v>
      </c>
      <c r="E93">
        <f ca="1">_xlfn.NORM.INV(RAND(),Srážky!K$47,Srážky!K$48)</f>
        <v>126.1459798469304</v>
      </c>
      <c r="F93">
        <f ca="1">_xlfn.NORM.INV(RAND(),Srážky!L$47,Srážky!L$48)</f>
        <v>45.792703148663378</v>
      </c>
      <c r="G93">
        <f ca="1">_xlfn.NORM.INV(RAND(),Srážky!M$47,Srážky!M$48)</f>
        <v>69.91057960308089</v>
      </c>
    </row>
    <row r="94" spans="1:7">
      <c r="A94">
        <f ca="1">_xlfn.NORM.INV(RAND(),Srážky!G$47,Srážky!G$48)</f>
        <v>63.748614895211276</v>
      </c>
      <c r="B94">
        <f ca="1">_xlfn.NORM.INV(RAND(),Srážky!H$47,Srážky!H$48)</f>
        <v>82.170346618888772</v>
      </c>
      <c r="C94">
        <f ca="1">_xlfn.NORM.INV(RAND(),Srážky!I$47,Srážky!I$48)</f>
        <v>77.606815438255936</v>
      </c>
      <c r="D94">
        <f ca="1">_xlfn.NORM.INV(RAND(),Srážky!J$47,Srážky!J$48)</f>
        <v>124.56014877331219</v>
      </c>
      <c r="E94">
        <f ca="1">_xlfn.NORM.INV(RAND(),Srážky!K$47,Srážky!K$48)</f>
        <v>111.69760837871681</v>
      </c>
      <c r="F94">
        <f ca="1">_xlfn.NORM.INV(RAND(),Srážky!L$47,Srážky!L$48)</f>
        <v>49.274888596759268</v>
      </c>
      <c r="G94">
        <f ca="1">_xlfn.NORM.INV(RAND(),Srážky!M$47,Srážky!M$48)</f>
        <v>52.755584486906628</v>
      </c>
    </row>
    <row r="95" spans="1:7">
      <c r="A95">
        <f ca="1">_xlfn.NORM.INV(RAND(),Srážky!G$47,Srážky!G$48)</f>
        <v>47.781561737780002</v>
      </c>
      <c r="B95">
        <f ca="1">_xlfn.NORM.INV(RAND(),Srážky!H$47,Srážky!H$48)</f>
        <v>103.04048385632542</v>
      </c>
      <c r="C95">
        <f ca="1">_xlfn.NORM.INV(RAND(),Srážky!I$47,Srážky!I$48)</f>
        <v>94.510021704499422</v>
      </c>
      <c r="D95">
        <f ca="1">_xlfn.NORM.INV(RAND(),Srážky!J$47,Srážky!J$48)</f>
        <v>134.43780518966105</v>
      </c>
      <c r="E95">
        <f ca="1">_xlfn.NORM.INV(RAND(),Srážky!K$47,Srážky!K$48)</f>
        <v>90.636803943283056</v>
      </c>
      <c r="F95">
        <f ca="1">_xlfn.NORM.INV(RAND(),Srážky!L$47,Srážky!L$48)</f>
        <v>105.83765354915749</v>
      </c>
      <c r="G95">
        <f ca="1">_xlfn.NORM.INV(RAND(),Srážky!M$47,Srážky!M$48)</f>
        <v>69.091437192046826</v>
      </c>
    </row>
    <row r="96" spans="1:7">
      <c r="A96">
        <f ca="1">_xlfn.NORM.INV(RAND(),Srážky!G$47,Srážky!G$48)</f>
        <v>42.535005537065665</v>
      </c>
      <c r="B96">
        <f ca="1">_xlfn.NORM.INV(RAND(),Srážky!H$47,Srážky!H$48)</f>
        <v>106.36395537983367</v>
      </c>
      <c r="C96">
        <f ca="1">_xlfn.NORM.INV(RAND(),Srážky!I$47,Srážky!I$48)</f>
        <v>128.41524277933388</v>
      </c>
      <c r="D96">
        <f ca="1">_xlfn.NORM.INV(RAND(),Srážky!J$47,Srážky!J$48)</f>
        <v>142.61055325727128</v>
      </c>
      <c r="E96">
        <f ca="1">_xlfn.NORM.INV(RAND(),Srážky!K$47,Srážky!K$48)</f>
        <v>103.060719284173</v>
      </c>
      <c r="F96">
        <f ca="1">_xlfn.NORM.INV(RAND(),Srážky!L$47,Srážky!L$48)</f>
        <v>46.779717642008166</v>
      </c>
      <c r="G96">
        <f ca="1">_xlfn.NORM.INV(RAND(),Srážky!M$47,Srážky!M$48)</f>
        <v>69.291833145292998</v>
      </c>
    </row>
    <row r="97" spans="1:7">
      <c r="A97">
        <f ca="1">_xlfn.NORM.INV(RAND(),Srážky!G$47,Srážky!G$48)</f>
        <v>7.8555522678439189</v>
      </c>
      <c r="B97">
        <f ca="1">_xlfn.NORM.INV(RAND(),Srážky!H$47,Srážky!H$48)</f>
        <v>104.28310408030606</v>
      </c>
      <c r="C97">
        <f ca="1">_xlfn.NORM.INV(RAND(),Srážky!I$47,Srážky!I$48)</f>
        <v>91.441949011478513</v>
      </c>
      <c r="D97">
        <f ca="1">_xlfn.NORM.INV(RAND(),Srážky!J$47,Srážky!J$48)</f>
        <v>58.706869648658468</v>
      </c>
      <c r="E97">
        <f ca="1">_xlfn.NORM.INV(RAND(),Srážky!K$47,Srážky!K$48)</f>
        <v>101.51604663244922</v>
      </c>
      <c r="F97">
        <f ca="1">_xlfn.NORM.INV(RAND(),Srážky!L$47,Srážky!L$48)</f>
        <v>78.710244182222368</v>
      </c>
      <c r="G97">
        <f ca="1">_xlfn.NORM.INV(RAND(),Srážky!M$47,Srážky!M$48)</f>
        <v>41.559921639027955</v>
      </c>
    </row>
    <row r="98" spans="1:7">
      <c r="A98">
        <f ca="1">_xlfn.NORM.INV(RAND(),Srážky!G$47,Srážky!G$48)</f>
        <v>38.70078496158078</v>
      </c>
      <c r="B98">
        <f ca="1">_xlfn.NORM.INV(RAND(),Srážky!H$47,Srážky!H$48)</f>
        <v>80.991710495836315</v>
      </c>
      <c r="C98">
        <f ca="1">_xlfn.NORM.INV(RAND(),Srážky!I$47,Srážky!I$48)</f>
        <v>113.84156909458639</v>
      </c>
      <c r="D98">
        <f ca="1">_xlfn.NORM.INV(RAND(),Srážky!J$47,Srážky!J$48)</f>
        <v>83.763555416170561</v>
      </c>
      <c r="E98">
        <f ca="1">_xlfn.NORM.INV(RAND(),Srážky!K$47,Srážky!K$48)</f>
        <v>70.408829586862737</v>
      </c>
      <c r="F98">
        <f ca="1">_xlfn.NORM.INV(RAND(),Srážky!L$47,Srážky!L$48)</f>
        <v>58.793501546587606</v>
      </c>
      <c r="G98">
        <f ca="1">_xlfn.NORM.INV(RAND(),Srážky!M$47,Srážky!M$48)</f>
        <v>39.200119727731611</v>
      </c>
    </row>
    <row r="99" spans="1:7">
      <c r="A99">
        <f ca="1">_xlfn.NORM.INV(RAND(),Srážky!G$47,Srážky!G$48)</f>
        <v>54.111549096489384</v>
      </c>
      <c r="B99">
        <f ca="1">_xlfn.NORM.INV(RAND(),Srážky!H$47,Srážky!H$48)</f>
        <v>70.383962193267578</v>
      </c>
      <c r="C99">
        <f ca="1">_xlfn.NORM.INV(RAND(),Srážky!I$47,Srážky!I$48)</f>
        <v>128.60685921767282</v>
      </c>
      <c r="D99">
        <f ca="1">_xlfn.NORM.INV(RAND(),Srážky!J$47,Srážky!J$48)</f>
        <v>96.782719100457641</v>
      </c>
      <c r="E99">
        <f ca="1">_xlfn.NORM.INV(RAND(),Srážky!K$47,Srážky!K$48)</f>
        <v>81.325355884896936</v>
      </c>
      <c r="F99">
        <f ca="1">_xlfn.NORM.INV(RAND(),Srážky!L$47,Srážky!L$48)</f>
        <v>65.391706208411989</v>
      </c>
      <c r="G99">
        <f ca="1">_xlfn.NORM.INV(RAND(),Srážky!M$47,Srážky!M$48)</f>
        <v>57.429384010126512</v>
      </c>
    </row>
    <row r="100" spans="1:7">
      <c r="A100">
        <f ca="1">_xlfn.NORM.INV(RAND(),Srážky!G$47,Srážky!G$48)</f>
        <v>27.499191491337008</v>
      </c>
      <c r="B100">
        <f ca="1">_xlfn.NORM.INV(RAND(),Srážky!H$47,Srážky!H$48)</f>
        <v>101.32554796836004</v>
      </c>
      <c r="C100">
        <f ca="1">_xlfn.NORM.INV(RAND(),Srážky!I$47,Srážky!I$48)</f>
        <v>104.08950279139471</v>
      </c>
      <c r="D100">
        <f ca="1">_xlfn.NORM.INV(RAND(),Srážky!J$47,Srážky!J$48)</f>
        <v>70.244713678051809</v>
      </c>
      <c r="E100">
        <f ca="1">_xlfn.NORM.INV(RAND(),Srážky!K$47,Srážky!K$48)</f>
        <v>103.01560224260777</v>
      </c>
      <c r="F100">
        <f ca="1">_xlfn.NORM.INV(RAND(),Srážky!L$47,Srážky!L$48)</f>
        <v>90.152182751838168</v>
      </c>
      <c r="G100">
        <f ca="1">_xlfn.NORM.INV(RAND(),Srážky!M$47,Srážky!M$48)</f>
        <v>40.175286220568438</v>
      </c>
    </row>
    <row r="101" spans="1:7">
      <c r="A101">
        <f ca="1">_xlfn.NORM.INV(RAND(),Srážky!G$47,Srážky!G$48)</f>
        <v>49.838501008840396</v>
      </c>
      <c r="B101">
        <f ca="1">_xlfn.NORM.INV(RAND(),Srážky!H$47,Srážky!H$48)</f>
        <v>112.39524621230875</v>
      </c>
      <c r="C101">
        <f ca="1">_xlfn.NORM.INV(RAND(),Srážky!I$47,Srážky!I$48)</f>
        <v>53.16440295422813</v>
      </c>
      <c r="D101">
        <f ca="1">_xlfn.NORM.INV(RAND(),Srážky!J$47,Srážky!J$48)</f>
        <v>79.006830741103201</v>
      </c>
      <c r="E101">
        <f ca="1">_xlfn.NORM.INV(RAND(),Srážky!K$47,Srážky!K$48)</f>
        <v>28.59532516492429</v>
      </c>
      <c r="F101">
        <f ca="1">_xlfn.NORM.INV(RAND(),Srážky!L$47,Srážky!L$48)</f>
        <v>59.750025786453811</v>
      </c>
      <c r="G101">
        <f ca="1">_xlfn.NORM.INV(RAND(),Srážky!M$47,Srážky!M$48)</f>
        <v>50.80790060742391</v>
      </c>
    </row>
    <row r="102" spans="1:7">
      <c r="A102">
        <f ca="1">_xlfn.NORM.INV(RAND(),Srážky!G$47,Srážky!G$48)</f>
        <v>25.003555962548916</v>
      </c>
      <c r="B102">
        <f ca="1">_xlfn.NORM.INV(RAND(),Srážky!H$47,Srážky!H$48)</f>
        <v>108.40194869505943</v>
      </c>
      <c r="C102">
        <f ca="1">_xlfn.NORM.INV(RAND(),Srážky!I$47,Srážky!I$48)</f>
        <v>76.69440838082582</v>
      </c>
      <c r="D102">
        <f ca="1">_xlfn.NORM.INV(RAND(),Srážky!J$47,Srážky!J$48)</f>
        <v>92.390986195108127</v>
      </c>
      <c r="E102">
        <f ca="1">_xlfn.NORM.INV(RAND(),Srážky!K$47,Srážky!K$48)</f>
        <v>87.905739564305478</v>
      </c>
      <c r="F102">
        <f ca="1">_xlfn.NORM.INV(RAND(),Srážky!L$47,Srážky!L$48)</f>
        <v>90.552700662223003</v>
      </c>
      <c r="G102">
        <f ca="1">_xlfn.NORM.INV(RAND(),Srážky!M$47,Srážky!M$48)</f>
        <v>43.643410157085086</v>
      </c>
    </row>
    <row r="103" spans="1:7">
      <c r="A103">
        <f ca="1">_xlfn.NORM.INV(RAND(),Srážky!G$47,Srážky!G$48)</f>
        <v>25.312930493302371</v>
      </c>
      <c r="B103">
        <f ca="1">_xlfn.NORM.INV(RAND(),Srážky!H$47,Srážky!H$48)</f>
        <v>90.922204856466806</v>
      </c>
      <c r="C103">
        <f ca="1">_xlfn.NORM.INV(RAND(),Srážky!I$47,Srážky!I$48)</f>
        <v>88.447110979696859</v>
      </c>
      <c r="D103">
        <f ca="1">_xlfn.NORM.INV(RAND(),Srážky!J$47,Srážky!J$48)</f>
        <v>130.77249517815099</v>
      </c>
      <c r="E103">
        <f ca="1">_xlfn.NORM.INV(RAND(),Srážky!K$47,Srážky!K$48)</f>
        <v>5.0221784750136891</v>
      </c>
      <c r="F103">
        <f ca="1">_xlfn.NORM.INV(RAND(),Srážky!L$47,Srážky!L$48)</f>
        <v>85.949547969111805</v>
      </c>
      <c r="G103">
        <f ca="1">_xlfn.NORM.INV(RAND(),Srážky!M$47,Srážky!M$48)</f>
        <v>52.980090540266389</v>
      </c>
    </row>
    <row r="104" spans="1:7">
      <c r="A104">
        <f ca="1">_xlfn.NORM.INV(RAND(),Srážky!G$47,Srážky!G$48)</f>
        <v>32.192212201399343</v>
      </c>
      <c r="B104">
        <f ca="1">_xlfn.NORM.INV(RAND(),Srážky!H$47,Srážky!H$48)</f>
        <v>123.82736576438757</v>
      </c>
      <c r="C104">
        <f ca="1">_xlfn.NORM.INV(RAND(),Srážky!I$47,Srážky!I$48)</f>
        <v>81.216649904710366</v>
      </c>
      <c r="D104">
        <f ca="1">_xlfn.NORM.INV(RAND(),Srážky!J$47,Srážky!J$48)</f>
        <v>139.02699775434388</v>
      </c>
      <c r="E104">
        <f ca="1">_xlfn.NORM.INV(RAND(),Srážky!K$47,Srážky!K$48)</f>
        <v>56.973570193472973</v>
      </c>
      <c r="F104">
        <f ca="1">_xlfn.NORM.INV(RAND(),Srážky!L$47,Srážky!L$48)</f>
        <v>52.726655095203164</v>
      </c>
      <c r="G104">
        <f ca="1">_xlfn.NORM.INV(RAND(),Srážky!M$47,Srážky!M$48)</f>
        <v>40.535228010956629</v>
      </c>
    </row>
    <row r="105" spans="1:7">
      <c r="A105">
        <f ca="1">_xlfn.NORM.INV(RAND(),Srážky!G$47,Srážky!G$48)</f>
        <v>37.825919925414397</v>
      </c>
      <c r="B105">
        <f ca="1">_xlfn.NORM.INV(RAND(),Srážky!H$47,Srážky!H$48)</f>
        <v>95.975825136847078</v>
      </c>
      <c r="C105">
        <f ca="1">_xlfn.NORM.INV(RAND(),Srážky!I$47,Srážky!I$48)</f>
        <v>89.776166685839513</v>
      </c>
      <c r="D105">
        <f ca="1">_xlfn.NORM.INV(RAND(),Srážky!J$47,Srážky!J$48)</f>
        <v>119.48642741714117</v>
      </c>
      <c r="E105">
        <f ca="1">_xlfn.NORM.INV(RAND(),Srážky!K$47,Srážky!K$48)</f>
        <v>121.13215687782696</v>
      </c>
      <c r="F105">
        <f ca="1">_xlfn.NORM.INV(RAND(),Srážky!L$47,Srážky!L$48)</f>
        <v>72.860308957435322</v>
      </c>
      <c r="G105">
        <f ca="1">_xlfn.NORM.INV(RAND(),Srážky!M$47,Srážky!M$48)</f>
        <v>53.448851445575336</v>
      </c>
    </row>
    <row r="106" spans="1:7">
      <c r="A106">
        <f ca="1">_xlfn.NORM.INV(RAND(),Srážky!G$47,Srážky!G$48)</f>
        <v>61.327513845291946</v>
      </c>
      <c r="B106">
        <f ca="1">_xlfn.NORM.INV(RAND(),Srážky!H$47,Srážky!H$48)</f>
        <v>67.061002509549922</v>
      </c>
      <c r="C106">
        <f ca="1">_xlfn.NORM.INV(RAND(),Srážky!I$47,Srážky!I$48)</f>
        <v>118.39442461146663</v>
      </c>
      <c r="D106">
        <f ca="1">_xlfn.NORM.INV(RAND(),Srážky!J$47,Srážky!J$48)</f>
        <v>119.15282577760436</v>
      </c>
      <c r="E106">
        <f ca="1">_xlfn.NORM.INV(RAND(),Srážky!K$47,Srážky!K$48)</f>
        <v>119.4557131054484</v>
      </c>
      <c r="F106">
        <f ca="1">_xlfn.NORM.INV(RAND(),Srážky!L$47,Srážky!L$48)</f>
        <v>84.904625930976223</v>
      </c>
      <c r="G106">
        <f ca="1">_xlfn.NORM.INV(RAND(),Srážky!M$47,Srážky!M$48)</f>
        <v>40.466535117015596</v>
      </c>
    </row>
    <row r="107" spans="1:7">
      <c r="A107">
        <f ca="1">_xlfn.NORM.INV(RAND(),Srážky!G$47,Srážky!G$48)</f>
        <v>56.531879881986022</v>
      </c>
      <c r="B107">
        <f ca="1">_xlfn.NORM.INV(RAND(),Srážky!H$47,Srážky!H$48)</f>
        <v>67.171498385124238</v>
      </c>
      <c r="C107">
        <f ca="1">_xlfn.NORM.INV(RAND(),Srážky!I$47,Srážky!I$48)</f>
        <v>123.60038398699373</v>
      </c>
      <c r="D107">
        <f ca="1">_xlfn.NORM.INV(RAND(),Srážky!J$47,Srážky!J$48)</f>
        <v>146.15944412180602</v>
      </c>
      <c r="E107">
        <f ca="1">_xlfn.NORM.INV(RAND(),Srážky!K$47,Srážky!K$48)</f>
        <v>157.31209293963369</v>
      </c>
      <c r="F107">
        <f ca="1">_xlfn.NORM.INV(RAND(),Srážky!L$47,Srážky!L$48)</f>
        <v>115.5480180161604</v>
      </c>
      <c r="G107">
        <f ca="1">_xlfn.NORM.INV(RAND(),Srážky!M$47,Srážky!M$48)</f>
        <v>66.486273554691579</v>
      </c>
    </row>
    <row r="108" spans="1:7">
      <c r="A108">
        <f ca="1">_xlfn.NORM.INV(RAND(),Srážky!G$47,Srážky!G$48)</f>
        <v>48.989133789296297</v>
      </c>
      <c r="B108">
        <f ca="1">_xlfn.NORM.INV(RAND(),Srážky!H$47,Srážky!H$48)</f>
        <v>115.00516822593841</v>
      </c>
      <c r="C108">
        <f ca="1">_xlfn.NORM.INV(RAND(),Srážky!I$47,Srážky!I$48)</f>
        <v>99.825537794123633</v>
      </c>
      <c r="D108">
        <f ca="1">_xlfn.NORM.INV(RAND(),Srážky!J$47,Srážky!J$48)</f>
        <v>136.83208788612922</v>
      </c>
      <c r="E108">
        <f ca="1">_xlfn.NORM.INV(RAND(),Srážky!K$47,Srážky!K$48)</f>
        <v>130.76657264911921</v>
      </c>
      <c r="F108">
        <f ca="1">_xlfn.NORM.INV(RAND(),Srážky!L$47,Srážky!L$48)</f>
        <v>32.750717888991367</v>
      </c>
      <c r="G108">
        <f ca="1">_xlfn.NORM.INV(RAND(),Srážky!M$47,Srážky!M$48)</f>
        <v>58.90467289857952</v>
      </c>
    </row>
    <row r="109" spans="1:7">
      <c r="A109">
        <f ca="1">_xlfn.NORM.INV(RAND(),Srážky!G$47,Srážky!G$48)</f>
        <v>51.593666319974048</v>
      </c>
      <c r="B109">
        <f ca="1">_xlfn.NORM.INV(RAND(),Srážky!H$47,Srážky!H$48)</f>
        <v>37.522811108191981</v>
      </c>
      <c r="C109">
        <f ca="1">_xlfn.NORM.INV(RAND(),Srážky!I$47,Srážky!I$48)</f>
        <v>93.408767117633815</v>
      </c>
      <c r="D109">
        <f ca="1">_xlfn.NORM.INV(RAND(),Srážky!J$47,Srážky!J$48)</f>
        <v>137.24660200690414</v>
      </c>
      <c r="E109">
        <f ca="1">_xlfn.NORM.INV(RAND(),Srážky!K$47,Srážky!K$48)</f>
        <v>97.812161104183303</v>
      </c>
      <c r="F109">
        <f ca="1">_xlfn.NORM.INV(RAND(),Srážky!L$47,Srážky!L$48)</f>
        <v>42.052140906922709</v>
      </c>
      <c r="G109">
        <f ca="1">_xlfn.NORM.INV(RAND(),Srážky!M$47,Srážky!M$48)</f>
        <v>48.7446558807044</v>
      </c>
    </row>
    <row r="110" spans="1:7">
      <c r="A110">
        <f ca="1">_xlfn.NORM.INV(RAND(),Srážky!G$47,Srážky!G$48)</f>
        <v>29.715312580118578</v>
      </c>
      <c r="B110">
        <f ca="1">_xlfn.NORM.INV(RAND(),Srážky!H$47,Srážky!H$48)</f>
        <v>97.231321025496385</v>
      </c>
      <c r="C110">
        <f ca="1">_xlfn.NORM.INV(RAND(),Srážky!I$47,Srážky!I$48)</f>
        <v>41.153692747571746</v>
      </c>
      <c r="D110">
        <f ca="1">_xlfn.NORM.INV(RAND(),Srážky!J$47,Srážky!J$48)</f>
        <v>91.826619946700006</v>
      </c>
      <c r="E110">
        <f ca="1">_xlfn.NORM.INV(RAND(),Srážky!K$47,Srážky!K$48)</f>
        <v>101.84330846006785</v>
      </c>
      <c r="F110">
        <f ca="1">_xlfn.NORM.INV(RAND(),Srážky!L$47,Srážky!L$48)</f>
        <v>13.807822987177886</v>
      </c>
      <c r="G110">
        <f ca="1">_xlfn.NORM.INV(RAND(),Srážky!M$47,Srážky!M$48)</f>
        <v>10.050025758046573</v>
      </c>
    </row>
    <row r="111" spans="1:7">
      <c r="A111">
        <f ca="1">_xlfn.NORM.INV(RAND(),Srážky!G$47,Srážky!G$48)</f>
        <v>53.107412640104016</v>
      </c>
      <c r="B111">
        <f ca="1">_xlfn.NORM.INV(RAND(),Srážky!H$47,Srážky!H$48)</f>
        <v>125.82845708628133</v>
      </c>
      <c r="C111">
        <f ca="1">_xlfn.NORM.INV(RAND(),Srážky!I$47,Srážky!I$48)</f>
        <v>88.040842526349465</v>
      </c>
      <c r="D111">
        <f ca="1">_xlfn.NORM.INV(RAND(),Srážky!J$47,Srážky!J$48)</f>
        <v>91.734358529632956</v>
      </c>
      <c r="E111">
        <f ca="1">_xlfn.NORM.INV(RAND(),Srážky!K$47,Srážky!K$48)</f>
        <v>117.95920242016513</v>
      </c>
      <c r="F111">
        <f ca="1">_xlfn.NORM.INV(RAND(),Srážky!L$47,Srážky!L$48)</f>
        <v>115.33207911814128</v>
      </c>
      <c r="G111">
        <f ca="1">_xlfn.NORM.INV(RAND(),Srážky!M$47,Srážky!M$48)</f>
        <v>41.501980525183853</v>
      </c>
    </row>
    <row r="112" spans="1:7">
      <c r="A112">
        <f ca="1">_xlfn.NORM.INV(RAND(),Srážky!G$47,Srážky!G$48)</f>
        <v>35.913717328454347</v>
      </c>
      <c r="B112">
        <f ca="1">_xlfn.NORM.INV(RAND(),Srážky!H$47,Srážky!H$48)</f>
        <v>94.067712936327482</v>
      </c>
      <c r="C112">
        <f ca="1">_xlfn.NORM.INV(RAND(),Srážky!I$47,Srážky!I$48)</f>
        <v>101.28442767160456</v>
      </c>
      <c r="D112">
        <f ca="1">_xlfn.NORM.INV(RAND(),Srážky!J$47,Srážky!J$48)</f>
        <v>95.689731236736321</v>
      </c>
      <c r="E112">
        <f ca="1">_xlfn.NORM.INV(RAND(),Srážky!K$47,Srážky!K$48)</f>
        <v>175.03427816394759</v>
      </c>
      <c r="F112">
        <f ca="1">_xlfn.NORM.INV(RAND(),Srážky!L$47,Srážky!L$48)</f>
        <v>72.414716365061153</v>
      </c>
      <c r="G112">
        <f ca="1">_xlfn.NORM.INV(RAND(),Srážky!M$47,Srážky!M$48)</f>
        <v>66.829656620665332</v>
      </c>
    </row>
    <row r="113" spans="1:7">
      <c r="A113">
        <f ca="1">_xlfn.NORM.INV(RAND(),Srážky!G$47,Srážky!G$48)</f>
        <v>51.071483288640607</v>
      </c>
      <c r="B113">
        <f ca="1">_xlfn.NORM.INV(RAND(),Srážky!H$47,Srážky!H$48)</f>
        <v>105.65992016969204</v>
      </c>
      <c r="C113">
        <f ca="1">_xlfn.NORM.INV(RAND(),Srážky!I$47,Srážky!I$48)</f>
        <v>79.110640654489359</v>
      </c>
      <c r="D113">
        <f ca="1">_xlfn.NORM.INV(RAND(),Srážky!J$47,Srážky!J$48)</f>
        <v>99.197733220453912</v>
      </c>
      <c r="E113">
        <f ca="1">_xlfn.NORM.INV(RAND(),Srážky!K$47,Srážky!K$48)</f>
        <v>36.869249842421738</v>
      </c>
      <c r="F113">
        <f ca="1">_xlfn.NORM.INV(RAND(),Srážky!L$47,Srážky!L$48)</f>
        <v>59.552718912153559</v>
      </c>
      <c r="G113">
        <f ca="1">_xlfn.NORM.INV(RAND(),Srážky!M$47,Srážky!M$48)</f>
        <v>34.052524384924169</v>
      </c>
    </row>
    <row r="114" spans="1:7">
      <c r="A114">
        <f ca="1">_xlfn.NORM.INV(RAND(),Srážky!G$47,Srážky!G$48)</f>
        <v>43.655084804837109</v>
      </c>
      <c r="B114">
        <f ca="1">_xlfn.NORM.INV(RAND(),Srážky!H$47,Srážky!H$48)</f>
        <v>109.86987560591395</v>
      </c>
      <c r="C114">
        <f ca="1">_xlfn.NORM.INV(RAND(),Srážky!I$47,Srážky!I$48)</f>
        <v>73.243892271779515</v>
      </c>
      <c r="D114">
        <f ca="1">_xlfn.NORM.INV(RAND(),Srážky!J$47,Srážky!J$48)</f>
        <v>33.454477221071429</v>
      </c>
      <c r="E114">
        <f ca="1">_xlfn.NORM.INV(RAND(),Srážky!K$47,Srážky!K$48)</f>
        <v>84.505651124568004</v>
      </c>
      <c r="F114">
        <f ca="1">_xlfn.NORM.INV(RAND(),Srážky!L$47,Srážky!L$48)</f>
        <v>75.288608749905336</v>
      </c>
      <c r="G114">
        <f ca="1">_xlfn.NORM.INV(RAND(),Srážky!M$47,Srážky!M$48)</f>
        <v>57.358141503051208</v>
      </c>
    </row>
    <row r="115" spans="1:7">
      <c r="A115">
        <f ca="1">_xlfn.NORM.INV(RAND(),Srážky!G$47,Srážky!G$48)</f>
        <v>51.18154295125386</v>
      </c>
      <c r="B115">
        <f ca="1">_xlfn.NORM.INV(RAND(),Srážky!H$47,Srážky!H$48)</f>
        <v>75.37113131390916</v>
      </c>
      <c r="C115">
        <f ca="1">_xlfn.NORM.INV(RAND(),Srážky!I$47,Srážky!I$48)</f>
        <v>128.92473488681702</v>
      </c>
      <c r="D115">
        <f ca="1">_xlfn.NORM.INV(RAND(),Srážky!J$47,Srážky!J$48)</f>
        <v>117.3254250078985</v>
      </c>
      <c r="E115">
        <f ca="1">_xlfn.NORM.INV(RAND(),Srážky!K$47,Srážky!K$48)</f>
        <v>87.017424953119431</v>
      </c>
      <c r="F115">
        <f ca="1">_xlfn.NORM.INV(RAND(),Srážky!L$47,Srážky!L$48)</f>
        <v>70.823042811680821</v>
      </c>
      <c r="G115">
        <f ca="1">_xlfn.NORM.INV(RAND(),Srážky!M$47,Srážky!M$48)</f>
        <v>35.231466027258016</v>
      </c>
    </row>
    <row r="116" spans="1:7">
      <c r="A116">
        <f ca="1">_xlfn.NORM.INV(RAND(),Srážky!G$47,Srážky!G$48)</f>
        <v>77.296538567134803</v>
      </c>
      <c r="B116">
        <f ca="1">_xlfn.NORM.INV(RAND(),Srážky!H$47,Srážky!H$48)</f>
        <v>96.841843741785453</v>
      </c>
      <c r="C116">
        <f ca="1">_xlfn.NORM.INV(RAND(),Srážky!I$47,Srážky!I$48)</f>
        <v>82.891607940315524</v>
      </c>
      <c r="D116">
        <f ca="1">_xlfn.NORM.INV(RAND(),Srážky!J$47,Srážky!J$48)</f>
        <v>76.08806734558388</v>
      </c>
      <c r="E116">
        <f ca="1">_xlfn.NORM.INV(RAND(),Srážky!K$47,Srážky!K$48)</f>
        <v>136.02647662449263</v>
      </c>
      <c r="F116">
        <f ca="1">_xlfn.NORM.INV(RAND(),Srážky!L$47,Srážky!L$48)</f>
        <v>83.767286742786496</v>
      </c>
      <c r="G116">
        <f ca="1">_xlfn.NORM.INV(RAND(),Srážky!M$47,Srážky!M$48)</f>
        <v>69.426773895150717</v>
      </c>
    </row>
    <row r="117" spans="1:7">
      <c r="A117">
        <f ca="1">_xlfn.NORM.INV(RAND(),Srážky!G$47,Srážky!G$48)</f>
        <v>50.674535154502436</v>
      </c>
      <c r="B117">
        <f ca="1">_xlfn.NORM.INV(RAND(),Srážky!H$47,Srážky!H$48)</f>
        <v>62.164203049414297</v>
      </c>
      <c r="C117">
        <f ca="1">_xlfn.NORM.INV(RAND(),Srážky!I$47,Srážky!I$48)</f>
        <v>65.927061159491075</v>
      </c>
      <c r="D117">
        <f ca="1">_xlfn.NORM.INV(RAND(),Srážky!J$47,Srážky!J$48)</f>
        <v>120.13906022308376</v>
      </c>
      <c r="E117">
        <f ca="1">_xlfn.NORM.INV(RAND(),Srážky!K$47,Srážky!K$48)</f>
        <v>102.4372642752971</v>
      </c>
      <c r="F117">
        <f ca="1">_xlfn.NORM.INV(RAND(),Srážky!L$47,Srážky!L$48)</f>
        <v>71.955506123679498</v>
      </c>
      <c r="G117">
        <f ca="1">_xlfn.NORM.INV(RAND(),Srážky!M$47,Srážky!M$48)</f>
        <v>48.080502131737276</v>
      </c>
    </row>
    <row r="118" spans="1:7">
      <c r="A118">
        <f ca="1">_xlfn.NORM.INV(RAND(),Srážky!G$47,Srážky!G$48)</f>
        <v>64.943038933449515</v>
      </c>
      <c r="B118">
        <f ca="1">_xlfn.NORM.INV(RAND(),Srážky!H$47,Srážky!H$48)</f>
        <v>101.71873598009883</v>
      </c>
      <c r="C118">
        <f ca="1">_xlfn.NORM.INV(RAND(),Srážky!I$47,Srážky!I$48)</f>
        <v>90.879293210026503</v>
      </c>
      <c r="D118">
        <f ca="1">_xlfn.NORM.INV(RAND(),Srážky!J$47,Srážky!J$48)</f>
        <v>108.95646788540144</v>
      </c>
      <c r="E118">
        <f ca="1">_xlfn.NORM.INV(RAND(),Srážky!K$47,Srážky!K$48)</f>
        <v>64.60993152687891</v>
      </c>
      <c r="F118">
        <f ca="1">_xlfn.NORM.INV(RAND(),Srážky!L$47,Srážky!L$48)</f>
        <v>37.12199174273583</v>
      </c>
      <c r="G118">
        <f ca="1">_xlfn.NORM.INV(RAND(),Srážky!M$47,Srážky!M$48)</f>
        <v>24.809023222581665</v>
      </c>
    </row>
    <row r="119" spans="1:7">
      <c r="A119">
        <f ca="1">_xlfn.NORM.INV(RAND(),Srážky!G$47,Srážky!G$48)</f>
        <v>18.521938795842722</v>
      </c>
      <c r="B119">
        <f ca="1">_xlfn.NORM.INV(RAND(),Srážky!H$47,Srážky!H$48)</f>
        <v>100.81596286440708</v>
      </c>
      <c r="C119">
        <f ca="1">_xlfn.NORM.INV(RAND(),Srážky!I$47,Srážky!I$48)</f>
        <v>93.561262426263269</v>
      </c>
      <c r="D119">
        <f ca="1">_xlfn.NORM.INV(RAND(),Srážky!J$47,Srážky!J$48)</f>
        <v>57.343016268670326</v>
      </c>
      <c r="E119">
        <f ca="1">_xlfn.NORM.INV(RAND(),Srážky!K$47,Srážky!K$48)</f>
        <v>107.65722372682995</v>
      </c>
      <c r="F119">
        <f ca="1">_xlfn.NORM.INV(RAND(),Srážky!L$47,Srážky!L$48)</f>
        <v>89.09378974828175</v>
      </c>
      <c r="G119">
        <f ca="1">_xlfn.NORM.INV(RAND(),Srážky!M$47,Srážky!M$48)</f>
        <v>47.876439595437148</v>
      </c>
    </row>
    <row r="120" spans="1:7">
      <c r="A120">
        <f ca="1">_xlfn.NORM.INV(RAND(),Srážky!G$47,Srážky!G$48)</f>
        <v>34.887821843367448</v>
      </c>
      <c r="B120">
        <f ca="1">_xlfn.NORM.INV(RAND(),Srážky!H$47,Srážky!H$48)</f>
        <v>48.016285860582421</v>
      </c>
      <c r="C120">
        <f ca="1">_xlfn.NORM.INV(RAND(),Srážky!I$47,Srážky!I$48)</f>
        <v>102.3851510616412</v>
      </c>
      <c r="D120">
        <f ca="1">_xlfn.NORM.INV(RAND(),Srážky!J$47,Srážky!J$48)</f>
        <v>108.17923254192536</v>
      </c>
      <c r="E120">
        <f ca="1">_xlfn.NORM.INV(RAND(),Srážky!K$47,Srážky!K$48)</f>
        <v>69.427058233080942</v>
      </c>
      <c r="F120">
        <f ca="1">_xlfn.NORM.INV(RAND(),Srážky!L$47,Srážky!L$48)</f>
        <v>45.483005663001691</v>
      </c>
      <c r="G120">
        <f ca="1">_xlfn.NORM.INV(RAND(),Srážky!M$47,Srážky!M$48)</f>
        <v>27.922007332525006</v>
      </c>
    </row>
    <row r="121" spans="1:7">
      <c r="A121">
        <f ca="1">_xlfn.NORM.INV(RAND(),Srážky!G$47,Srážky!G$48)</f>
        <v>27.881932582758992</v>
      </c>
      <c r="B121">
        <f ca="1">_xlfn.NORM.INV(RAND(),Srážky!H$47,Srážky!H$48)</f>
        <v>82.099213573612076</v>
      </c>
      <c r="C121">
        <f ca="1">_xlfn.NORM.INV(RAND(),Srážky!I$47,Srážky!I$48)</f>
        <v>83.48322413884398</v>
      </c>
      <c r="D121">
        <f ca="1">_xlfn.NORM.INV(RAND(),Srážky!J$47,Srážky!J$48)</f>
        <v>60.113813758001449</v>
      </c>
      <c r="E121">
        <f ca="1">_xlfn.NORM.INV(RAND(),Srážky!K$47,Srážky!K$48)</f>
        <v>79.453801419804009</v>
      </c>
      <c r="F121">
        <f ca="1">_xlfn.NORM.INV(RAND(),Srážky!L$47,Srážky!L$48)</f>
        <v>53.234729952706971</v>
      </c>
      <c r="G121">
        <f ca="1">_xlfn.NORM.INV(RAND(),Srážky!M$47,Srážky!M$48)</f>
        <v>28.374341523841505</v>
      </c>
    </row>
    <row r="122" spans="1:7">
      <c r="A122">
        <f ca="1">_xlfn.NORM.INV(RAND(),Srážky!G$47,Srážky!G$48)</f>
        <v>68.227833327462889</v>
      </c>
      <c r="B122">
        <f ca="1">_xlfn.NORM.INV(RAND(),Srážky!H$47,Srážky!H$48)</f>
        <v>79.285526594935718</v>
      </c>
      <c r="C122">
        <f ca="1">_xlfn.NORM.INV(RAND(),Srážky!I$47,Srážky!I$48)</f>
        <v>88.852282808836591</v>
      </c>
      <c r="D122">
        <f ca="1">_xlfn.NORM.INV(RAND(),Srážky!J$47,Srážky!J$48)</f>
        <v>91.289420442616361</v>
      </c>
      <c r="E122">
        <f ca="1">_xlfn.NORM.INV(RAND(),Srážky!K$47,Srážky!K$48)</f>
        <v>118.72287418935255</v>
      </c>
      <c r="F122">
        <f ca="1">_xlfn.NORM.INV(RAND(),Srážky!L$47,Srážky!L$48)</f>
        <v>57.378785987168428</v>
      </c>
      <c r="G122">
        <f ca="1">_xlfn.NORM.INV(RAND(),Srážky!M$47,Srážky!M$48)</f>
        <v>57.07520568055898</v>
      </c>
    </row>
    <row r="123" spans="1:7">
      <c r="A123">
        <f ca="1">_xlfn.NORM.INV(RAND(),Srážky!G$47,Srážky!G$48)</f>
        <v>34.00506875147083</v>
      </c>
      <c r="B123">
        <f ca="1">_xlfn.NORM.INV(RAND(),Srážky!H$47,Srážky!H$48)</f>
        <v>93.808073354047821</v>
      </c>
      <c r="C123">
        <f ca="1">_xlfn.NORM.INV(RAND(),Srážky!I$47,Srážky!I$48)</f>
        <v>93.303970282407292</v>
      </c>
      <c r="D123">
        <f ca="1">_xlfn.NORM.INV(RAND(),Srážky!J$47,Srážky!J$48)</f>
        <v>112.30564687364308</v>
      </c>
      <c r="E123">
        <f ca="1">_xlfn.NORM.INV(RAND(),Srážky!K$47,Srážky!K$48)</f>
        <v>100.29123583284952</v>
      </c>
      <c r="F123">
        <f ca="1">_xlfn.NORM.INV(RAND(),Srážky!L$47,Srážky!L$48)</f>
        <v>84.484767248624848</v>
      </c>
      <c r="G123">
        <f ca="1">_xlfn.NORM.INV(RAND(),Srážky!M$47,Srážky!M$48)</f>
        <v>15.599305170810851</v>
      </c>
    </row>
    <row r="124" spans="1:7">
      <c r="A124">
        <f ca="1">_xlfn.NORM.INV(RAND(),Srážky!G$47,Srážky!G$48)</f>
        <v>48.881399056357417</v>
      </c>
      <c r="B124">
        <f ca="1">_xlfn.NORM.INV(RAND(),Srážky!H$47,Srážky!H$48)</f>
        <v>98.440802090426388</v>
      </c>
      <c r="C124">
        <f ca="1">_xlfn.NORM.INV(RAND(),Srážky!I$47,Srážky!I$48)</f>
        <v>76.000432544458818</v>
      </c>
      <c r="D124">
        <f ca="1">_xlfn.NORM.INV(RAND(),Srážky!J$47,Srážky!J$48)</f>
        <v>100.39957606102523</v>
      </c>
      <c r="E124">
        <f ca="1">_xlfn.NORM.INV(RAND(),Srážky!K$47,Srážky!K$48)</f>
        <v>95.299581828804875</v>
      </c>
      <c r="F124">
        <f ca="1">_xlfn.NORM.INV(RAND(),Srážky!L$47,Srážky!L$48)</f>
        <v>112.20964203627247</v>
      </c>
      <c r="G124">
        <f ca="1">_xlfn.NORM.INV(RAND(),Srážky!M$47,Srážky!M$48)</f>
        <v>25.479685788481675</v>
      </c>
    </row>
    <row r="125" spans="1:7">
      <c r="A125">
        <f ca="1">_xlfn.NORM.INV(RAND(),Srážky!G$47,Srážky!G$48)</f>
        <v>63.256048121157207</v>
      </c>
      <c r="B125">
        <f ca="1">_xlfn.NORM.INV(RAND(),Srážky!H$47,Srážky!H$48)</f>
        <v>105.89107767431267</v>
      </c>
      <c r="C125">
        <f ca="1">_xlfn.NORM.INV(RAND(),Srážky!I$47,Srážky!I$48)</f>
        <v>69.68952324382353</v>
      </c>
      <c r="D125">
        <f ca="1">_xlfn.NORM.INV(RAND(),Srážky!J$47,Srážky!J$48)</f>
        <v>96.996513067248941</v>
      </c>
      <c r="E125">
        <f ca="1">_xlfn.NORM.INV(RAND(),Srážky!K$47,Srážky!K$48)</f>
        <v>128.45814914281067</v>
      </c>
      <c r="F125">
        <f ca="1">_xlfn.NORM.INV(RAND(),Srážky!L$47,Srážky!L$48)</f>
        <v>56.11919664677476</v>
      </c>
      <c r="G125">
        <f ca="1">_xlfn.NORM.INV(RAND(),Srážky!M$47,Srážky!M$48)</f>
        <v>47.108934265476208</v>
      </c>
    </row>
    <row r="126" spans="1:7">
      <c r="A126">
        <f ca="1">_xlfn.NORM.INV(RAND(),Srážky!G$47,Srážky!G$48)</f>
        <v>23.313861789822745</v>
      </c>
      <c r="B126">
        <f ca="1">_xlfn.NORM.INV(RAND(),Srážky!H$47,Srážky!H$48)</f>
        <v>126.84931037956841</v>
      </c>
      <c r="C126">
        <f ca="1">_xlfn.NORM.INV(RAND(),Srážky!I$47,Srážky!I$48)</f>
        <v>96.46615015285667</v>
      </c>
      <c r="D126">
        <f ca="1">_xlfn.NORM.INV(RAND(),Srážky!J$47,Srážky!J$48)</f>
        <v>72.164815861513574</v>
      </c>
      <c r="E126">
        <f ca="1">_xlfn.NORM.INV(RAND(),Srážky!K$47,Srážky!K$48)</f>
        <v>57.654412067210977</v>
      </c>
      <c r="F126">
        <f ca="1">_xlfn.NORM.INV(RAND(),Srážky!L$47,Srážky!L$48)</f>
        <v>49.693762764435334</v>
      </c>
      <c r="G126">
        <f ca="1">_xlfn.NORM.INV(RAND(),Srážky!M$47,Srážky!M$48)</f>
        <v>57.872257601257417</v>
      </c>
    </row>
    <row r="127" spans="1:7">
      <c r="A127">
        <f ca="1">_xlfn.NORM.INV(RAND(),Srážky!G$47,Srážky!G$48)</f>
        <v>20.724152132919951</v>
      </c>
      <c r="B127">
        <f ca="1">_xlfn.NORM.INV(RAND(),Srážky!H$47,Srážky!H$48)</f>
        <v>79.766549784945255</v>
      </c>
      <c r="C127">
        <f ca="1">_xlfn.NORM.INV(RAND(),Srážky!I$47,Srážky!I$48)</f>
        <v>69.295944393941639</v>
      </c>
      <c r="D127">
        <f ca="1">_xlfn.NORM.INV(RAND(),Srážky!J$47,Srážky!J$48)</f>
        <v>81.034207022557041</v>
      </c>
      <c r="E127">
        <f ca="1">_xlfn.NORM.INV(RAND(),Srážky!K$47,Srážky!K$48)</f>
        <v>118.35880771643468</v>
      </c>
      <c r="F127">
        <f ca="1">_xlfn.NORM.INV(RAND(),Srážky!L$47,Srážky!L$48)</f>
        <v>70.477168479539657</v>
      </c>
      <c r="G127">
        <f ca="1">_xlfn.NORM.INV(RAND(),Srážky!M$47,Srážky!M$48)</f>
        <v>55.900292851479634</v>
      </c>
    </row>
    <row r="128" spans="1:7">
      <c r="A128">
        <f ca="1">_xlfn.NORM.INV(RAND(),Srážky!G$47,Srážky!G$48)</f>
        <v>31.690321113103707</v>
      </c>
      <c r="B128">
        <f ca="1">_xlfn.NORM.INV(RAND(),Srážky!H$47,Srážky!H$48)</f>
        <v>134.38382692570303</v>
      </c>
      <c r="C128">
        <f ca="1">_xlfn.NORM.INV(RAND(),Srážky!I$47,Srážky!I$48)</f>
        <v>104.92081114630795</v>
      </c>
      <c r="D128">
        <f ca="1">_xlfn.NORM.INV(RAND(),Srážky!J$47,Srážky!J$48)</f>
        <v>108.82499077630612</v>
      </c>
      <c r="E128">
        <f ca="1">_xlfn.NORM.INV(RAND(),Srážky!K$47,Srážky!K$48)</f>
        <v>88.220435997563598</v>
      </c>
      <c r="F128">
        <f ca="1">_xlfn.NORM.INV(RAND(),Srážky!L$47,Srážky!L$48)</f>
        <v>94.965593402177475</v>
      </c>
      <c r="G128">
        <f ca="1">_xlfn.NORM.INV(RAND(),Srážky!M$47,Srážky!M$48)</f>
        <v>31.471190568938795</v>
      </c>
    </row>
    <row r="129" spans="1:7">
      <c r="A129">
        <f ca="1">_xlfn.NORM.INV(RAND(),Srážky!G$47,Srážky!G$48)</f>
        <v>13.765156314266427</v>
      </c>
      <c r="B129">
        <f ca="1">_xlfn.NORM.INV(RAND(),Srážky!H$47,Srážky!H$48)</f>
        <v>83.801648206986584</v>
      </c>
      <c r="C129">
        <f ca="1">_xlfn.NORM.INV(RAND(),Srážky!I$47,Srážky!I$48)</f>
        <v>82.036253232000547</v>
      </c>
      <c r="D129">
        <f ca="1">_xlfn.NORM.INV(RAND(),Srážky!J$47,Srážky!J$48)</f>
        <v>8.7225889518947781</v>
      </c>
      <c r="E129">
        <f ca="1">_xlfn.NORM.INV(RAND(),Srážky!K$47,Srážky!K$48)</f>
        <v>106.02014695485711</v>
      </c>
      <c r="F129">
        <f ca="1">_xlfn.NORM.INV(RAND(),Srážky!L$47,Srážky!L$48)</f>
        <v>95.651764740015437</v>
      </c>
      <c r="G129">
        <f ca="1">_xlfn.NORM.INV(RAND(),Srážky!M$47,Srážky!M$48)</f>
        <v>69.224069764033203</v>
      </c>
    </row>
    <row r="130" spans="1:7">
      <c r="A130">
        <f ca="1">_xlfn.NORM.INV(RAND(),Srážky!G$47,Srážky!G$48)</f>
        <v>32.873481802774656</v>
      </c>
      <c r="B130">
        <f ca="1">_xlfn.NORM.INV(RAND(),Srážky!H$47,Srážky!H$48)</f>
        <v>75.773486258867791</v>
      </c>
      <c r="C130">
        <f ca="1">_xlfn.NORM.INV(RAND(),Srážky!I$47,Srážky!I$48)</f>
        <v>95.546647131620531</v>
      </c>
      <c r="D130">
        <f ca="1">_xlfn.NORM.INV(RAND(),Srážky!J$47,Srážky!J$48)</f>
        <v>57.967030064958067</v>
      </c>
      <c r="E130">
        <f ca="1">_xlfn.NORM.INV(RAND(),Srážky!K$47,Srážky!K$48)</f>
        <v>40.59389244055064</v>
      </c>
      <c r="F130">
        <f ca="1">_xlfn.NORM.INV(RAND(),Srážky!L$47,Srážky!L$48)</f>
        <v>33.772964511049189</v>
      </c>
      <c r="G130">
        <f ca="1">_xlfn.NORM.INV(RAND(),Srážky!M$47,Srážky!M$48)</f>
        <v>46.669424614413387</v>
      </c>
    </row>
    <row r="131" spans="1:7">
      <c r="A131">
        <f ca="1">_xlfn.NORM.INV(RAND(),Srážky!G$47,Srážky!G$48)</f>
        <v>48.392847999624898</v>
      </c>
      <c r="B131">
        <f ca="1">_xlfn.NORM.INV(RAND(),Srážky!H$47,Srážky!H$48)</f>
        <v>54.399373294794472</v>
      </c>
      <c r="C131">
        <f ca="1">_xlfn.NORM.INV(RAND(),Srážky!I$47,Srážky!I$48)</f>
        <v>79.275411414189165</v>
      </c>
      <c r="D131">
        <f ca="1">_xlfn.NORM.INV(RAND(),Srážky!J$47,Srážky!J$48)</f>
        <v>114.88733113249835</v>
      </c>
      <c r="E131">
        <f ca="1">_xlfn.NORM.INV(RAND(),Srážky!K$47,Srážky!K$48)</f>
        <v>119.97401719728376</v>
      </c>
      <c r="F131">
        <f ca="1">_xlfn.NORM.INV(RAND(),Srážky!L$47,Srážky!L$48)</f>
        <v>100.58144075145339</v>
      </c>
      <c r="G131">
        <f ca="1">_xlfn.NORM.INV(RAND(),Srážky!M$47,Srážky!M$48)</f>
        <v>53.204640566020487</v>
      </c>
    </row>
    <row r="132" spans="1:7">
      <c r="A132">
        <f ca="1">_xlfn.NORM.INV(RAND(),Srážky!G$47,Srážky!G$48)</f>
        <v>41.410267081893025</v>
      </c>
      <c r="B132">
        <f ca="1">_xlfn.NORM.INV(RAND(),Srážky!H$47,Srážky!H$48)</f>
        <v>114.74892157817916</v>
      </c>
      <c r="C132">
        <f ca="1">_xlfn.NORM.INV(RAND(),Srážky!I$47,Srážky!I$48)</f>
        <v>84.280791155246732</v>
      </c>
      <c r="D132">
        <f ca="1">_xlfn.NORM.INV(RAND(),Srážky!J$47,Srážky!J$48)</f>
        <v>79.168066256464243</v>
      </c>
      <c r="E132">
        <f ca="1">_xlfn.NORM.INV(RAND(),Srážky!K$47,Srážky!K$48)</f>
        <v>124.82522450653923</v>
      </c>
      <c r="F132">
        <f ca="1">_xlfn.NORM.INV(RAND(),Srážky!L$47,Srážky!L$48)</f>
        <v>76.368971859530873</v>
      </c>
      <c r="G132">
        <f ca="1">_xlfn.NORM.INV(RAND(),Srážky!M$47,Srážky!M$48)</f>
        <v>40.03225798855334</v>
      </c>
    </row>
    <row r="133" spans="1:7">
      <c r="A133">
        <f ca="1">_xlfn.NORM.INV(RAND(),Srážky!G$47,Srážky!G$48)</f>
        <v>45.331797541909616</v>
      </c>
      <c r="B133">
        <f ca="1">_xlfn.NORM.INV(RAND(),Srážky!H$47,Srážky!H$48)</f>
        <v>110.00979366001935</v>
      </c>
      <c r="C133">
        <f ca="1">_xlfn.NORM.INV(RAND(),Srážky!I$47,Srážky!I$48)</f>
        <v>76.910698782076523</v>
      </c>
      <c r="D133">
        <f ca="1">_xlfn.NORM.INV(RAND(),Srážky!J$47,Srážky!J$48)</f>
        <v>99.792645943521407</v>
      </c>
      <c r="E133">
        <f ca="1">_xlfn.NORM.INV(RAND(),Srážky!K$47,Srážky!K$48)</f>
        <v>121.53317760032797</v>
      </c>
      <c r="F133">
        <f ca="1">_xlfn.NORM.INV(RAND(),Srážky!L$47,Srážky!L$48)</f>
        <v>38.980380384292502</v>
      </c>
      <c r="G133">
        <f ca="1">_xlfn.NORM.INV(RAND(),Srážky!M$47,Srážky!M$48)</f>
        <v>29.972533037336966</v>
      </c>
    </row>
    <row r="134" spans="1:7">
      <c r="A134">
        <f ca="1">_xlfn.NORM.INV(RAND(),Srážky!G$47,Srážky!G$48)</f>
        <v>30.390931202050041</v>
      </c>
      <c r="B134">
        <f ca="1">_xlfn.NORM.INV(RAND(),Srážky!H$47,Srážky!H$48)</f>
        <v>103.37232765459659</v>
      </c>
      <c r="C134">
        <f ca="1">_xlfn.NORM.INV(RAND(),Srážky!I$47,Srážky!I$48)</f>
        <v>87.225532124140543</v>
      </c>
      <c r="D134">
        <f ca="1">_xlfn.NORM.INV(RAND(),Srážky!J$47,Srážky!J$48)</f>
        <v>88.442726854860837</v>
      </c>
      <c r="E134">
        <f ca="1">_xlfn.NORM.INV(RAND(),Srážky!K$47,Srážky!K$48)</f>
        <v>100.86643207216656</v>
      </c>
      <c r="F134">
        <f ca="1">_xlfn.NORM.INV(RAND(),Srážky!L$47,Srážky!L$48)</f>
        <v>77.174356335599896</v>
      </c>
      <c r="G134">
        <f ca="1">_xlfn.NORM.INV(RAND(),Srážky!M$47,Srážky!M$48)</f>
        <v>40.72676732989791</v>
      </c>
    </row>
    <row r="135" spans="1:7">
      <c r="A135">
        <f ca="1">_xlfn.NORM.INV(RAND(),Srážky!G$47,Srážky!G$48)</f>
        <v>58.363841294808907</v>
      </c>
      <c r="B135">
        <f ca="1">_xlfn.NORM.INV(RAND(),Srážky!H$47,Srážky!H$48)</f>
        <v>124.43795140227053</v>
      </c>
      <c r="C135">
        <f ca="1">_xlfn.NORM.INV(RAND(),Srážky!I$47,Srážky!I$48)</f>
        <v>116.89087938383885</v>
      </c>
      <c r="D135">
        <f ca="1">_xlfn.NORM.INV(RAND(),Srážky!J$47,Srážky!J$48)</f>
        <v>134.40112562840037</v>
      </c>
      <c r="E135">
        <f ca="1">_xlfn.NORM.INV(RAND(),Srážky!K$47,Srážky!K$48)</f>
        <v>119.37438958871073</v>
      </c>
      <c r="F135">
        <f ca="1">_xlfn.NORM.INV(RAND(),Srážky!L$47,Srážky!L$48)</f>
        <v>32.037362628467889</v>
      </c>
      <c r="G135">
        <f ca="1">_xlfn.NORM.INV(RAND(),Srážky!M$47,Srážky!M$48)</f>
        <v>41.478195225586276</v>
      </c>
    </row>
    <row r="136" spans="1:7">
      <c r="A136">
        <f ca="1">_xlfn.NORM.INV(RAND(),Srážky!G$47,Srážky!G$48)</f>
        <v>32.280790641158916</v>
      </c>
      <c r="B136">
        <f ca="1">_xlfn.NORM.INV(RAND(),Srážky!H$47,Srážky!H$48)</f>
        <v>63.461222754465631</v>
      </c>
      <c r="C136">
        <f ca="1">_xlfn.NORM.INV(RAND(),Srážky!I$47,Srážky!I$48)</f>
        <v>94.810626204165928</v>
      </c>
      <c r="D136">
        <f ca="1">_xlfn.NORM.INV(RAND(),Srážky!J$47,Srážky!J$48)</f>
        <v>140.61007104217168</v>
      </c>
      <c r="E136">
        <f ca="1">_xlfn.NORM.INV(RAND(),Srážky!K$47,Srážky!K$48)</f>
        <v>111.24507637394741</v>
      </c>
      <c r="F136">
        <f ca="1">_xlfn.NORM.INV(RAND(),Srážky!L$47,Srážky!L$48)</f>
        <v>32.752895191141931</v>
      </c>
      <c r="G136">
        <f ca="1">_xlfn.NORM.INV(RAND(),Srážky!M$47,Srážky!M$48)</f>
        <v>35.196793864524111</v>
      </c>
    </row>
    <row r="137" spans="1:7">
      <c r="A137">
        <f ca="1">_xlfn.NORM.INV(RAND(),Srážky!G$47,Srážky!G$48)</f>
        <v>45.60191974465836</v>
      </c>
      <c r="B137">
        <f ca="1">_xlfn.NORM.INV(RAND(),Srážky!H$47,Srážky!H$48)</f>
        <v>59.758743217888778</v>
      </c>
      <c r="C137">
        <f ca="1">_xlfn.NORM.INV(RAND(),Srážky!I$47,Srážky!I$48)</f>
        <v>57.733423520344203</v>
      </c>
      <c r="D137">
        <f ca="1">_xlfn.NORM.INV(RAND(),Srážky!J$47,Srážky!J$48)</f>
        <v>105.87426034218743</v>
      </c>
      <c r="E137">
        <f ca="1">_xlfn.NORM.INV(RAND(),Srážky!K$47,Srážky!K$48)</f>
        <v>106.39928995787695</v>
      </c>
      <c r="F137">
        <f ca="1">_xlfn.NORM.INV(RAND(),Srážky!L$47,Srážky!L$48)</f>
        <v>114.77980931554634</v>
      </c>
      <c r="G137">
        <f ca="1">_xlfn.NORM.INV(RAND(),Srážky!M$47,Srážky!M$48)</f>
        <v>61.01924700413808</v>
      </c>
    </row>
    <row r="138" spans="1:7">
      <c r="A138">
        <f ca="1">_xlfn.NORM.INV(RAND(),Srážky!G$47,Srážky!G$48)</f>
        <v>34.344241253462535</v>
      </c>
      <c r="B138">
        <f ca="1">_xlfn.NORM.INV(RAND(),Srážky!H$47,Srážky!H$48)</f>
        <v>79.239602808073357</v>
      </c>
      <c r="C138">
        <f ca="1">_xlfn.NORM.INV(RAND(),Srážky!I$47,Srážky!I$48)</f>
        <v>65.292731390837815</v>
      </c>
      <c r="D138">
        <f ca="1">_xlfn.NORM.INV(RAND(),Srážky!J$47,Srážky!J$48)</f>
        <v>72.07567819075085</v>
      </c>
      <c r="E138">
        <f ca="1">_xlfn.NORM.INV(RAND(),Srážky!K$47,Srážky!K$48)</f>
        <v>76.85021804873756</v>
      </c>
      <c r="F138">
        <f ca="1">_xlfn.NORM.INV(RAND(),Srážky!L$47,Srážky!L$48)</f>
        <v>40.354952739754921</v>
      </c>
      <c r="G138">
        <f ca="1">_xlfn.NORM.INV(RAND(),Srážky!M$47,Srážky!M$48)</f>
        <v>18.228260336947294</v>
      </c>
    </row>
    <row r="139" spans="1:7">
      <c r="A139">
        <f ca="1">_xlfn.NORM.INV(RAND(),Srážky!G$47,Srážky!G$48)</f>
        <v>51.728068382693429</v>
      </c>
      <c r="B139">
        <f ca="1">_xlfn.NORM.INV(RAND(),Srážky!H$47,Srážky!H$48)</f>
        <v>92.183810429214276</v>
      </c>
      <c r="C139">
        <f ca="1">_xlfn.NORM.INV(RAND(),Srážky!I$47,Srážky!I$48)</f>
        <v>27.501369888832976</v>
      </c>
      <c r="D139">
        <f ca="1">_xlfn.NORM.INV(RAND(),Srážky!J$47,Srážky!J$48)</f>
        <v>158.34530871701799</v>
      </c>
      <c r="E139">
        <f ca="1">_xlfn.NORM.INV(RAND(),Srážky!K$47,Srážky!K$48)</f>
        <v>56.317971155928831</v>
      </c>
      <c r="F139">
        <f ca="1">_xlfn.NORM.INV(RAND(),Srážky!L$47,Srážky!L$48)</f>
        <v>66.066688991530597</v>
      </c>
      <c r="G139">
        <f ca="1">_xlfn.NORM.INV(RAND(),Srážky!M$47,Srážky!M$48)</f>
        <v>59.857929299312033</v>
      </c>
    </row>
    <row r="140" spans="1:7">
      <c r="A140">
        <f ca="1">_xlfn.NORM.INV(RAND(),Srážky!G$47,Srážky!G$48)</f>
        <v>81.990446803423282</v>
      </c>
      <c r="B140">
        <f ca="1">_xlfn.NORM.INV(RAND(),Srážky!H$47,Srážky!H$48)</f>
        <v>77.350826908911415</v>
      </c>
      <c r="C140">
        <f ca="1">_xlfn.NORM.INV(RAND(),Srážky!I$47,Srážky!I$48)</f>
        <v>125.72072695629213</v>
      </c>
      <c r="D140">
        <f ca="1">_xlfn.NORM.INV(RAND(),Srážky!J$47,Srážky!J$48)</f>
        <v>126.78321000717534</v>
      </c>
      <c r="E140">
        <f ca="1">_xlfn.NORM.INV(RAND(),Srážky!K$47,Srážky!K$48)</f>
        <v>48.043780338465417</v>
      </c>
      <c r="F140">
        <f ca="1">_xlfn.NORM.INV(RAND(),Srážky!L$47,Srážky!L$48)</f>
        <v>81.518364979874008</v>
      </c>
      <c r="G140">
        <f ca="1">_xlfn.NORM.INV(RAND(),Srážky!M$47,Srážky!M$48)</f>
        <v>43.341191763640182</v>
      </c>
    </row>
    <row r="141" spans="1:7">
      <c r="A141">
        <f ca="1">_xlfn.NORM.INV(RAND(),Srážky!G$47,Srážky!G$48)</f>
        <v>24.791394213915851</v>
      </c>
      <c r="B141">
        <f ca="1">_xlfn.NORM.INV(RAND(),Srážky!H$47,Srážky!H$48)</f>
        <v>78.17933294699057</v>
      </c>
      <c r="C141">
        <f ca="1">_xlfn.NORM.INV(RAND(),Srážky!I$47,Srážky!I$48)</f>
        <v>94.948200272055558</v>
      </c>
      <c r="D141">
        <f ca="1">_xlfn.NORM.INV(RAND(),Srážky!J$47,Srážky!J$48)</f>
        <v>107.39809450432917</v>
      </c>
      <c r="E141">
        <f ca="1">_xlfn.NORM.INV(RAND(),Srážky!K$47,Srážky!K$48)</f>
        <v>119.30686436330942</v>
      </c>
      <c r="F141">
        <f ca="1">_xlfn.NORM.INV(RAND(),Srážky!L$47,Srážky!L$48)</f>
        <v>22.17074633229543</v>
      </c>
      <c r="G141">
        <f ca="1">_xlfn.NORM.INV(RAND(),Srážky!M$47,Srážky!M$48)</f>
        <v>33.800228376378939</v>
      </c>
    </row>
    <row r="142" spans="1:7">
      <c r="A142">
        <f ca="1">_xlfn.NORM.INV(RAND(),Srážky!G$47,Srážky!G$48)</f>
        <v>48.486234355229705</v>
      </c>
      <c r="B142">
        <f ca="1">_xlfn.NORM.INV(RAND(),Srážky!H$47,Srážky!H$48)</f>
        <v>107.19569558259619</v>
      </c>
      <c r="C142">
        <f ca="1">_xlfn.NORM.INV(RAND(),Srážky!I$47,Srážky!I$48)</f>
        <v>132.80138448580664</v>
      </c>
      <c r="D142">
        <f ca="1">_xlfn.NORM.INV(RAND(),Srážky!J$47,Srážky!J$48)</f>
        <v>111.08001185822245</v>
      </c>
      <c r="E142">
        <f ca="1">_xlfn.NORM.INV(RAND(),Srážky!K$47,Srážky!K$48)</f>
        <v>96.326640272025983</v>
      </c>
      <c r="F142">
        <f ca="1">_xlfn.NORM.INV(RAND(),Srážky!L$47,Srážky!L$48)</f>
        <v>113.30008861828927</v>
      </c>
      <c r="G142">
        <f ca="1">_xlfn.NORM.INV(RAND(),Srážky!M$47,Srážky!M$48)</f>
        <v>22.604161971472319</v>
      </c>
    </row>
    <row r="143" spans="1:7">
      <c r="A143">
        <f ca="1">_xlfn.NORM.INV(RAND(),Srážky!G$47,Srážky!G$48)</f>
        <v>57.482810244101742</v>
      </c>
      <c r="B143">
        <f ca="1">_xlfn.NORM.INV(RAND(),Srážky!H$47,Srážky!H$48)</f>
        <v>67.036212460566716</v>
      </c>
      <c r="C143">
        <f ca="1">_xlfn.NORM.INV(RAND(),Srážky!I$47,Srážky!I$48)</f>
        <v>77.982908649090064</v>
      </c>
      <c r="D143">
        <f ca="1">_xlfn.NORM.INV(RAND(),Srážky!J$47,Srážky!J$48)</f>
        <v>145.64917643011373</v>
      </c>
      <c r="E143">
        <f ca="1">_xlfn.NORM.INV(RAND(),Srážky!K$47,Srážky!K$48)</f>
        <v>123.37507901849311</v>
      </c>
      <c r="F143">
        <f ca="1">_xlfn.NORM.INV(RAND(),Srážky!L$47,Srážky!L$48)</f>
        <v>96.606848279968347</v>
      </c>
      <c r="G143">
        <f ca="1">_xlfn.NORM.INV(RAND(),Srážky!M$47,Srážky!M$48)</f>
        <v>49.529824847237968</v>
      </c>
    </row>
    <row r="144" spans="1:7">
      <c r="A144">
        <f ca="1">_xlfn.NORM.INV(RAND(),Srážky!G$47,Srážky!G$48)</f>
        <v>37.212059650467275</v>
      </c>
      <c r="B144">
        <f ca="1">_xlfn.NORM.INV(RAND(),Srážky!H$47,Srážky!H$48)</f>
        <v>66.977085198861232</v>
      </c>
      <c r="C144">
        <f ca="1">_xlfn.NORM.INV(RAND(),Srážky!I$47,Srážky!I$48)</f>
        <v>102.38602960553007</v>
      </c>
      <c r="D144">
        <f ca="1">_xlfn.NORM.INV(RAND(),Srážky!J$47,Srážky!J$48)</f>
        <v>148.89666018433468</v>
      </c>
      <c r="E144">
        <f ca="1">_xlfn.NORM.INV(RAND(),Srážky!K$47,Srážky!K$48)</f>
        <v>23.787682334473928</v>
      </c>
      <c r="F144">
        <f ca="1">_xlfn.NORM.INV(RAND(),Srážky!L$47,Srážky!L$48)</f>
        <v>69.431066570806379</v>
      </c>
      <c r="G144">
        <f ca="1">_xlfn.NORM.INV(RAND(),Srážky!M$47,Srážky!M$48)</f>
        <v>39.963854877692249</v>
      </c>
    </row>
    <row r="145" spans="1:7">
      <c r="A145">
        <f ca="1">_xlfn.NORM.INV(RAND(),Srážky!G$47,Srážky!G$48)</f>
        <v>30.19424665024021</v>
      </c>
      <c r="B145">
        <f ca="1">_xlfn.NORM.INV(RAND(),Srážky!H$47,Srážky!H$48)</f>
        <v>51.807017840654993</v>
      </c>
      <c r="C145">
        <f ca="1">_xlfn.NORM.INV(RAND(),Srážky!I$47,Srážky!I$48)</f>
        <v>61.075494253241445</v>
      </c>
      <c r="D145">
        <f ca="1">_xlfn.NORM.INV(RAND(),Srážky!J$47,Srážky!J$48)</f>
        <v>126.17672280874143</v>
      </c>
      <c r="E145">
        <f ca="1">_xlfn.NORM.INV(RAND(),Srážky!K$47,Srážky!K$48)</f>
        <v>98.52720367228612</v>
      </c>
      <c r="F145">
        <f ca="1">_xlfn.NORM.INV(RAND(),Srážky!L$47,Srážky!L$48)</f>
        <v>93.577782778100413</v>
      </c>
      <c r="G145">
        <f ca="1">_xlfn.NORM.INV(RAND(),Srážky!M$47,Srážky!M$48)</f>
        <v>93.927145726219834</v>
      </c>
    </row>
    <row r="146" spans="1:7">
      <c r="A146">
        <f ca="1">_xlfn.NORM.INV(RAND(),Srážky!G$47,Srážky!G$48)</f>
        <v>46.863362106695917</v>
      </c>
      <c r="B146">
        <f ca="1">_xlfn.NORM.INV(RAND(),Srážky!H$47,Srážky!H$48)</f>
        <v>74.583882005641044</v>
      </c>
      <c r="C146">
        <f ca="1">_xlfn.NORM.INV(RAND(),Srážky!I$47,Srážky!I$48)</f>
        <v>111.99586076352801</v>
      </c>
      <c r="D146">
        <f ca="1">_xlfn.NORM.INV(RAND(),Srážky!J$47,Srážky!J$48)</f>
        <v>131.36614486439689</v>
      </c>
      <c r="E146">
        <f ca="1">_xlfn.NORM.INV(RAND(),Srážky!K$47,Srážky!K$48)</f>
        <v>116.06192145279326</v>
      </c>
      <c r="F146">
        <f ca="1">_xlfn.NORM.INV(RAND(),Srážky!L$47,Srážky!L$48)</f>
        <v>90.80833571146222</v>
      </c>
      <c r="G146">
        <f ca="1">_xlfn.NORM.INV(RAND(),Srážky!M$47,Srážky!M$48)</f>
        <v>28.053859376023734</v>
      </c>
    </row>
    <row r="147" spans="1:7">
      <c r="A147">
        <f ca="1">_xlfn.NORM.INV(RAND(),Srážky!G$47,Srážky!G$48)</f>
        <v>33.402334625230694</v>
      </c>
      <c r="B147">
        <f ca="1">_xlfn.NORM.INV(RAND(),Srážky!H$47,Srážky!H$48)</f>
        <v>74.044267158691426</v>
      </c>
      <c r="C147">
        <f ca="1">_xlfn.NORM.INV(RAND(),Srážky!I$47,Srážky!I$48)</f>
        <v>60.348726879652446</v>
      </c>
      <c r="D147">
        <f ca="1">_xlfn.NORM.INV(RAND(),Srážky!J$47,Srážky!J$48)</f>
        <v>118.32862192484724</v>
      </c>
      <c r="E147">
        <f ca="1">_xlfn.NORM.INV(RAND(),Srážky!K$47,Srážky!K$48)</f>
        <v>172.65713408360108</v>
      </c>
      <c r="F147">
        <f ca="1">_xlfn.NORM.INV(RAND(),Srážky!L$47,Srážky!L$48)</f>
        <v>62.544973942478713</v>
      </c>
      <c r="G147">
        <f ca="1">_xlfn.NORM.INV(RAND(),Srážky!M$47,Srážky!M$48)</f>
        <v>61.184125175979105</v>
      </c>
    </row>
    <row r="148" spans="1:7">
      <c r="A148">
        <f ca="1">_xlfn.NORM.INV(RAND(),Srážky!G$47,Srážky!G$48)</f>
        <v>36.792951275506226</v>
      </c>
      <c r="B148">
        <f ca="1">_xlfn.NORM.INV(RAND(),Srážky!H$47,Srážky!H$48)</f>
        <v>161.3349102314433</v>
      </c>
      <c r="C148">
        <f ca="1">_xlfn.NORM.INV(RAND(),Srážky!I$47,Srážky!I$48)</f>
        <v>81.7047709014264</v>
      </c>
      <c r="D148">
        <f ca="1">_xlfn.NORM.INV(RAND(),Srážky!J$47,Srážky!J$48)</f>
        <v>98.01865136834418</v>
      </c>
      <c r="E148">
        <f ca="1">_xlfn.NORM.INV(RAND(),Srážky!K$47,Srážky!K$48)</f>
        <v>107.64649785667406</v>
      </c>
      <c r="F148">
        <f ca="1">_xlfn.NORM.INV(RAND(),Srážky!L$47,Srážky!L$48)</f>
        <v>73.163571049483835</v>
      </c>
      <c r="G148">
        <f ca="1">_xlfn.NORM.INV(RAND(),Srážky!M$47,Srážky!M$48)</f>
        <v>40.067366937940939</v>
      </c>
    </row>
    <row r="149" spans="1:7">
      <c r="A149">
        <f ca="1">_xlfn.NORM.INV(RAND(),Srážky!G$47,Srážky!G$48)</f>
        <v>60.043656697792869</v>
      </c>
      <c r="B149">
        <f ca="1">_xlfn.NORM.INV(RAND(),Srážky!H$47,Srážky!H$48)</f>
        <v>99.369716369870602</v>
      </c>
      <c r="C149">
        <f ca="1">_xlfn.NORM.INV(RAND(),Srážky!I$47,Srážky!I$48)</f>
        <v>49.461578516829206</v>
      </c>
      <c r="D149">
        <f ca="1">_xlfn.NORM.INV(RAND(),Srážky!J$47,Srážky!J$48)</f>
        <v>38.465363807006838</v>
      </c>
      <c r="E149">
        <f ca="1">_xlfn.NORM.INV(RAND(),Srážky!K$47,Srážky!K$48)</f>
        <v>95.731006953912669</v>
      </c>
      <c r="F149">
        <f ca="1">_xlfn.NORM.INV(RAND(),Srážky!L$47,Srážky!L$48)</f>
        <v>69.542122720905851</v>
      </c>
      <c r="G149">
        <f ca="1">_xlfn.NORM.INV(RAND(),Srážky!M$47,Srážky!M$48)</f>
        <v>60.346222709945849</v>
      </c>
    </row>
    <row r="150" spans="1:7">
      <c r="A150">
        <f ca="1">_xlfn.NORM.INV(RAND(),Srážky!G$47,Srážky!G$48)</f>
        <v>48.313028740537469</v>
      </c>
      <c r="B150">
        <f ca="1">_xlfn.NORM.INV(RAND(),Srážky!H$47,Srážky!H$48)</f>
        <v>77.611193218831659</v>
      </c>
      <c r="C150">
        <f ca="1">_xlfn.NORM.INV(RAND(),Srážky!I$47,Srážky!I$48)</f>
        <v>43.400518005151412</v>
      </c>
      <c r="D150">
        <f ca="1">_xlfn.NORM.INV(RAND(),Srážky!J$47,Srážky!J$48)</f>
        <v>112.68462486270147</v>
      </c>
      <c r="E150">
        <f ca="1">_xlfn.NORM.INV(RAND(),Srážky!K$47,Srážky!K$48)</f>
        <v>92.640762638930823</v>
      </c>
      <c r="F150">
        <f ca="1">_xlfn.NORM.INV(RAND(),Srážky!L$47,Srážky!L$48)</f>
        <v>64.66101074870825</v>
      </c>
      <c r="G150">
        <f ca="1">_xlfn.NORM.INV(RAND(),Srážky!M$47,Srážky!M$48)</f>
        <v>45.762578604656738</v>
      </c>
    </row>
    <row r="151" spans="1:7">
      <c r="A151">
        <f ca="1">_xlfn.NORM.INV(RAND(),Srážky!G$47,Srážky!G$48)</f>
        <v>47.61043802058353</v>
      </c>
      <c r="B151">
        <f ca="1">_xlfn.NORM.INV(RAND(),Srážky!H$47,Srážky!H$48)</f>
        <v>113.7916406532338</v>
      </c>
      <c r="C151">
        <f ca="1">_xlfn.NORM.INV(RAND(),Srážky!I$47,Srážky!I$48)</f>
        <v>93.796856158151954</v>
      </c>
      <c r="D151">
        <f ca="1">_xlfn.NORM.INV(RAND(),Srážky!J$47,Srážky!J$48)</f>
        <v>120.81447802363834</v>
      </c>
      <c r="E151">
        <f ca="1">_xlfn.NORM.INV(RAND(),Srážky!K$47,Srážky!K$48)</f>
        <v>118.62857797339679</v>
      </c>
      <c r="F151">
        <f ca="1">_xlfn.NORM.INV(RAND(),Srážky!L$47,Srážky!L$48)</f>
        <v>44.510489763799129</v>
      </c>
      <c r="G151">
        <f ca="1">_xlfn.NORM.INV(RAND(),Srážky!M$47,Srážky!M$48)</f>
        <v>53.962799275129541</v>
      </c>
    </row>
    <row r="152" spans="1:7">
      <c r="A152">
        <f ca="1">_xlfn.NORM.INV(RAND(),Srážky!G$47,Srážky!G$48)</f>
        <v>54.731604413334786</v>
      </c>
      <c r="B152">
        <f ca="1">_xlfn.NORM.INV(RAND(),Srážky!H$47,Srážky!H$48)</f>
        <v>78.023191004211583</v>
      </c>
      <c r="C152">
        <f ca="1">_xlfn.NORM.INV(RAND(),Srážky!I$47,Srážky!I$48)</f>
        <v>112.33424310747753</v>
      </c>
      <c r="D152">
        <f ca="1">_xlfn.NORM.INV(RAND(),Srážky!J$47,Srážky!J$48)</f>
        <v>195.21559265928437</v>
      </c>
      <c r="E152">
        <f ca="1">_xlfn.NORM.INV(RAND(),Srážky!K$47,Srážky!K$48)</f>
        <v>117.96249228544161</v>
      </c>
      <c r="F152">
        <f ca="1">_xlfn.NORM.INV(RAND(),Srážky!L$47,Srážky!L$48)</f>
        <v>105.69656805414672</v>
      </c>
      <c r="G152">
        <f ca="1">_xlfn.NORM.INV(RAND(),Srážky!M$47,Srážky!M$48)</f>
        <v>41.780732660052124</v>
      </c>
    </row>
    <row r="153" spans="1:7">
      <c r="A153">
        <f ca="1">_xlfn.NORM.INV(RAND(),Srážky!G$47,Srážky!G$48)</f>
        <v>10.092412590398435</v>
      </c>
      <c r="B153">
        <f ca="1">_xlfn.NORM.INV(RAND(),Srážky!H$47,Srážky!H$48)</f>
        <v>101.35639616783625</v>
      </c>
      <c r="C153">
        <f ca="1">_xlfn.NORM.INV(RAND(),Srážky!I$47,Srážky!I$48)</f>
        <v>97.567143409605606</v>
      </c>
      <c r="D153">
        <f ca="1">_xlfn.NORM.INV(RAND(),Srážky!J$47,Srážky!J$48)</f>
        <v>136.83515530041953</v>
      </c>
      <c r="E153">
        <f ca="1">_xlfn.NORM.INV(RAND(),Srážky!K$47,Srážky!K$48)</f>
        <v>83.694389538015372</v>
      </c>
      <c r="F153">
        <f ca="1">_xlfn.NORM.INV(RAND(),Srážky!L$47,Srážky!L$48)</f>
        <v>42.578375031292794</v>
      </c>
      <c r="G153">
        <f ca="1">_xlfn.NORM.INV(RAND(),Srážky!M$47,Srážky!M$48)</f>
        <v>20.982467361254297</v>
      </c>
    </row>
    <row r="154" spans="1:7">
      <c r="A154">
        <f ca="1">_xlfn.NORM.INV(RAND(),Srážky!G$47,Srážky!G$48)</f>
        <v>36.580808328033164</v>
      </c>
      <c r="B154">
        <f ca="1">_xlfn.NORM.INV(RAND(),Srážky!H$47,Srážky!H$48)</f>
        <v>72.283811786934606</v>
      </c>
      <c r="C154">
        <f ca="1">_xlfn.NORM.INV(RAND(),Srážky!I$47,Srážky!I$48)</f>
        <v>87.707049363997356</v>
      </c>
      <c r="D154">
        <f ca="1">_xlfn.NORM.INV(RAND(),Srážky!J$47,Srážky!J$48)</f>
        <v>99.952365089407095</v>
      </c>
      <c r="E154">
        <f ca="1">_xlfn.NORM.INV(RAND(),Srážky!K$47,Srážky!K$48)</f>
        <v>68.772404699910552</v>
      </c>
      <c r="F154">
        <f ca="1">_xlfn.NORM.INV(RAND(),Srážky!L$47,Srážky!L$48)</f>
        <v>131.43515380672403</v>
      </c>
      <c r="G154">
        <f ca="1">_xlfn.NORM.INV(RAND(),Srážky!M$47,Srážky!M$48)</f>
        <v>53.30932679123535</v>
      </c>
    </row>
    <row r="155" spans="1:7">
      <c r="A155">
        <f ca="1">_xlfn.NORM.INV(RAND(),Srážky!G$47,Srážky!G$48)</f>
        <v>27.613734405257432</v>
      </c>
      <c r="B155">
        <f ca="1">_xlfn.NORM.INV(RAND(),Srážky!H$47,Srážky!H$48)</f>
        <v>66.26521268008716</v>
      </c>
      <c r="C155">
        <f ca="1">_xlfn.NORM.INV(RAND(),Srážky!I$47,Srážky!I$48)</f>
        <v>96.188218578165163</v>
      </c>
      <c r="D155">
        <f ca="1">_xlfn.NORM.INV(RAND(),Srážky!J$47,Srážky!J$48)</f>
        <v>80.941253825728154</v>
      </c>
      <c r="E155">
        <f ca="1">_xlfn.NORM.INV(RAND(),Srážky!K$47,Srážky!K$48)</f>
        <v>92.30644465869301</v>
      </c>
      <c r="F155">
        <f ca="1">_xlfn.NORM.INV(RAND(),Srážky!L$47,Srážky!L$48)</f>
        <v>52.50855259546573</v>
      </c>
      <c r="G155">
        <f ca="1">_xlfn.NORM.INV(RAND(),Srážky!M$47,Srážky!M$48)</f>
        <v>21.410215857884488</v>
      </c>
    </row>
    <row r="156" spans="1:7">
      <c r="A156">
        <f ca="1">_xlfn.NORM.INV(RAND(),Srážky!G$47,Srážky!G$48)</f>
        <v>29.530806754526225</v>
      </c>
      <c r="B156">
        <f ca="1">_xlfn.NORM.INV(RAND(),Srážky!H$47,Srážky!H$48)</f>
        <v>113.93828562507829</v>
      </c>
      <c r="C156">
        <f ca="1">_xlfn.NORM.INV(RAND(),Srážky!I$47,Srážky!I$48)</f>
        <v>90.859251862565358</v>
      </c>
      <c r="D156">
        <f ca="1">_xlfn.NORM.INV(RAND(),Srážky!J$47,Srážky!J$48)</f>
        <v>140.28647969234359</v>
      </c>
      <c r="E156">
        <f ca="1">_xlfn.NORM.INV(RAND(),Srážky!K$47,Srážky!K$48)</f>
        <v>88.877882786494823</v>
      </c>
      <c r="F156">
        <f ca="1">_xlfn.NORM.INV(RAND(),Srážky!L$47,Srážky!L$48)</f>
        <v>63.812672272744109</v>
      </c>
      <c r="G156">
        <f ca="1">_xlfn.NORM.INV(RAND(),Srážky!M$47,Srážky!M$48)</f>
        <v>60.111186583577989</v>
      </c>
    </row>
    <row r="157" spans="1:7">
      <c r="A157">
        <f ca="1">_xlfn.NORM.INV(RAND(),Srážky!G$47,Srážky!G$48)</f>
        <v>58.842422704841105</v>
      </c>
      <c r="B157">
        <f ca="1">_xlfn.NORM.INV(RAND(),Srážky!H$47,Srážky!H$48)</f>
        <v>58.374962606601571</v>
      </c>
      <c r="C157">
        <f ca="1">_xlfn.NORM.INV(RAND(),Srážky!I$47,Srážky!I$48)</f>
        <v>93.049475810710092</v>
      </c>
      <c r="D157">
        <f ca="1">_xlfn.NORM.INV(RAND(),Srážky!J$47,Srážky!J$48)</f>
        <v>100.51778417446498</v>
      </c>
      <c r="E157">
        <f ca="1">_xlfn.NORM.INV(RAND(),Srážky!K$47,Srážky!K$48)</f>
        <v>109.69571735590918</v>
      </c>
      <c r="F157">
        <f ca="1">_xlfn.NORM.INV(RAND(),Srážky!L$47,Srážky!L$48)</f>
        <v>21.737456592890013</v>
      </c>
      <c r="G157">
        <f ca="1">_xlfn.NORM.INV(RAND(),Srážky!M$47,Srážky!M$48)</f>
        <v>39.651672186614064</v>
      </c>
    </row>
    <row r="158" spans="1:7">
      <c r="A158">
        <f ca="1">_xlfn.NORM.INV(RAND(),Srážky!G$47,Srážky!G$48)</f>
        <v>47.36822821614652</v>
      </c>
      <c r="B158">
        <f ca="1">_xlfn.NORM.INV(RAND(),Srážky!H$47,Srážky!H$48)</f>
        <v>103.68114247554149</v>
      </c>
      <c r="C158">
        <f ca="1">_xlfn.NORM.INV(RAND(),Srážky!I$47,Srážky!I$48)</f>
        <v>116.34070000823975</v>
      </c>
      <c r="D158">
        <f ca="1">_xlfn.NORM.INV(RAND(),Srážky!J$47,Srážky!J$48)</f>
        <v>103.06038527805855</v>
      </c>
      <c r="E158">
        <f ca="1">_xlfn.NORM.INV(RAND(),Srážky!K$47,Srážky!K$48)</f>
        <v>62.903483591325426</v>
      </c>
      <c r="F158">
        <f ca="1">_xlfn.NORM.INV(RAND(),Srážky!L$47,Srážky!L$48)</f>
        <v>5.5406307021308336</v>
      </c>
      <c r="G158">
        <f ca="1">_xlfn.NORM.INV(RAND(),Srážky!M$47,Srážky!M$48)</f>
        <v>29.28312004853484</v>
      </c>
    </row>
    <row r="159" spans="1:7">
      <c r="A159">
        <f ca="1">_xlfn.NORM.INV(RAND(),Srážky!G$47,Srážky!G$48)</f>
        <v>45.298969027994389</v>
      </c>
      <c r="B159">
        <f ca="1">_xlfn.NORM.INV(RAND(),Srážky!H$47,Srážky!H$48)</f>
        <v>65.394604447416128</v>
      </c>
      <c r="C159">
        <f ca="1">_xlfn.NORM.INV(RAND(),Srážky!I$47,Srážky!I$48)</f>
        <v>94.85463706398842</v>
      </c>
      <c r="D159">
        <f ca="1">_xlfn.NORM.INV(RAND(),Srážky!J$47,Srážky!J$48)</f>
        <v>175.16310619829466</v>
      </c>
      <c r="E159">
        <f ca="1">_xlfn.NORM.INV(RAND(),Srážky!K$47,Srážky!K$48)</f>
        <v>74.34607816563755</v>
      </c>
      <c r="F159">
        <f ca="1">_xlfn.NORM.INV(RAND(),Srážky!L$47,Srážky!L$48)</f>
        <v>21.940151490333385</v>
      </c>
      <c r="G159">
        <f ca="1">_xlfn.NORM.INV(RAND(),Srážky!M$47,Srážky!M$48)</f>
        <v>34.333487029682153</v>
      </c>
    </row>
    <row r="160" spans="1:7">
      <c r="A160">
        <f ca="1">_xlfn.NORM.INV(RAND(),Srážky!G$47,Srážky!G$48)</f>
        <v>48.194396422276078</v>
      </c>
      <c r="B160">
        <f ca="1">_xlfn.NORM.INV(RAND(),Srážky!H$47,Srážky!H$48)</f>
        <v>113.32183757599701</v>
      </c>
      <c r="C160">
        <f ca="1">_xlfn.NORM.INV(RAND(),Srážky!I$47,Srážky!I$48)</f>
        <v>142.64922593833847</v>
      </c>
      <c r="D160">
        <f ca="1">_xlfn.NORM.INV(RAND(),Srážky!J$47,Srážky!J$48)</f>
        <v>85.824773803939934</v>
      </c>
      <c r="E160">
        <f ca="1">_xlfn.NORM.INV(RAND(),Srážky!K$47,Srážky!K$48)</f>
        <v>104.06278369704141</v>
      </c>
      <c r="F160">
        <f ca="1">_xlfn.NORM.INV(RAND(),Srážky!L$47,Srážky!L$48)</f>
        <v>53.794298217842595</v>
      </c>
      <c r="G160">
        <f ca="1">_xlfn.NORM.INV(RAND(),Srážky!M$47,Srážky!M$48)</f>
        <v>53.368276353280898</v>
      </c>
    </row>
    <row r="161" spans="1:7">
      <c r="A161">
        <f ca="1">_xlfn.NORM.INV(RAND(),Srážky!G$47,Srážky!G$48)</f>
        <v>43.006306295074779</v>
      </c>
      <c r="B161">
        <f ca="1">_xlfn.NORM.INV(RAND(),Srážky!H$47,Srážky!H$48)</f>
        <v>103.20460712133229</v>
      </c>
      <c r="C161">
        <f ca="1">_xlfn.NORM.INV(RAND(),Srážky!I$47,Srážky!I$48)</f>
        <v>92.060206652804951</v>
      </c>
      <c r="D161">
        <f ca="1">_xlfn.NORM.INV(RAND(),Srážky!J$47,Srážky!J$48)</f>
        <v>68.826623803669435</v>
      </c>
      <c r="E161">
        <f ca="1">_xlfn.NORM.INV(RAND(),Srážky!K$47,Srážky!K$48)</f>
        <v>50.535424752256432</v>
      </c>
      <c r="F161">
        <f ca="1">_xlfn.NORM.INV(RAND(),Srážky!L$47,Srážky!L$48)</f>
        <v>65.503380533892695</v>
      </c>
      <c r="G161">
        <f ca="1">_xlfn.NORM.INV(RAND(),Srážky!M$47,Srážky!M$48)</f>
        <v>31.83426743845682</v>
      </c>
    </row>
    <row r="162" spans="1:7">
      <c r="A162">
        <f ca="1">_xlfn.NORM.INV(RAND(),Srážky!G$47,Srážky!G$48)</f>
        <v>50.435664108203767</v>
      </c>
      <c r="B162">
        <f ca="1">_xlfn.NORM.INV(RAND(),Srážky!H$47,Srážky!H$48)</f>
        <v>78.600200392868857</v>
      </c>
      <c r="C162">
        <f ca="1">_xlfn.NORM.INV(RAND(),Srážky!I$47,Srážky!I$48)</f>
        <v>43.608390343017049</v>
      </c>
      <c r="D162">
        <f ca="1">_xlfn.NORM.INV(RAND(),Srážky!J$47,Srážky!J$48)</f>
        <v>141.61421075001357</v>
      </c>
      <c r="E162">
        <f ca="1">_xlfn.NORM.INV(RAND(),Srážky!K$47,Srážky!K$48)</f>
        <v>78.422105149128583</v>
      </c>
      <c r="F162">
        <f ca="1">_xlfn.NORM.INV(RAND(),Srážky!L$47,Srážky!L$48)</f>
        <v>58.073570053230206</v>
      </c>
      <c r="G162">
        <f ca="1">_xlfn.NORM.INV(RAND(),Srážky!M$47,Srážky!M$48)</f>
        <v>64.472044563542767</v>
      </c>
    </row>
    <row r="163" spans="1:7">
      <c r="A163">
        <f ca="1">_xlfn.NORM.INV(RAND(),Srážky!G$47,Srážky!G$48)</f>
        <v>32.527080516188846</v>
      </c>
      <c r="B163">
        <f ca="1">_xlfn.NORM.INV(RAND(),Srážky!H$47,Srážky!H$48)</f>
        <v>79.274011348696561</v>
      </c>
      <c r="C163">
        <f ca="1">_xlfn.NORM.INV(RAND(),Srážky!I$47,Srážky!I$48)</f>
        <v>56.055766612435718</v>
      </c>
      <c r="D163">
        <f ca="1">_xlfn.NORM.INV(RAND(),Srážky!J$47,Srážky!J$48)</f>
        <v>121.73344207666334</v>
      </c>
      <c r="E163">
        <f ca="1">_xlfn.NORM.INV(RAND(),Srážky!K$47,Srážky!K$48)</f>
        <v>85.811612460216068</v>
      </c>
      <c r="F163">
        <f ca="1">_xlfn.NORM.INV(RAND(),Srážky!L$47,Srážky!L$48)</f>
        <v>96.884013060079695</v>
      </c>
      <c r="G163">
        <f ca="1">_xlfn.NORM.INV(RAND(),Srážky!M$47,Srážky!M$48)</f>
        <v>63.418791549768216</v>
      </c>
    </row>
    <row r="164" spans="1:7">
      <c r="A164">
        <f ca="1">_xlfn.NORM.INV(RAND(),Srážky!G$47,Srážky!G$48)</f>
        <v>20.482441018485833</v>
      </c>
      <c r="B164">
        <f ca="1">_xlfn.NORM.INV(RAND(),Srážky!H$47,Srážky!H$48)</f>
        <v>105.98837532260254</v>
      </c>
      <c r="C164">
        <f ca="1">_xlfn.NORM.INV(RAND(),Srážky!I$47,Srážky!I$48)</f>
        <v>107.12275677343791</v>
      </c>
      <c r="D164">
        <f ca="1">_xlfn.NORM.INV(RAND(),Srážky!J$47,Srážky!J$48)</f>
        <v>124.7259531414747</v>
      </c>
      <c r="E164">
        <f ca="1">_xlfn.NORM.INV(RAND(),Srážky!K$47,Srážky!K$48)</f>
        <v>98.111925565518433</v>
      </c>
      <c r="F164">
        <f ca="1">_xlfn.NORM.INV(RAND(),Srážky!L$47,Srážky!L$48)</f>
        <v>103.94965946925632</v>
      </c>
      <c r="G164">
        <f ca="1">_xlfn.NORM.INV(RAND(),Srážky!M$47,Srážky!M$48)</f>
        <v>44.46329842556505</v>
      </c>
    </row>
    <row r="165" spans="1:7">
      <c r="A165">
        <f ca="1">_xlfn.NORM.INV(RAND(),Srážky!G$47,Srážky!G$48)</f>
        <v>49.475380348383247</v>
      </c>
      <c r="B165">
        <f ca="1">_xlfn.NORM.INV(RAND(),Srážky!H$47,Srážky!H$48)</f>
        <v>139.10059195053773</v>
      </c>
      <c r="C165">
        <f ca="1">_xlfn.NORM.INV(RAND(),Srážky!I$47,Srážky!I$48)</f>
        <v>105.55040307365329</v>
      </c>
      <c r="D165">
        <f ca="1">_xlfn.NORM.INV(RAND(),Srážky!J$47,Srážky!J$48)</f>
        <v>181.11106193750271</v>
      </c>
      <c r="E165">
        <f ca="1">_xlfn.NORM.INV(RAND(),Srážky!K$47,Srážky!K$48)</f>
        <v>81.951975266862689</v>
      </c>
      <c r="F165">
        <f ca="1">_xlfn.NORM.INV(RAND(),Srážky!L$47,Srážky!L$48)</f>
        <v>70.261721883062677</v>
      </c>
      <c r="G165">
        <f ca="1">_xlfn.NORM.INV(RAND(),Srážky!M$47,Srážky!M$48)</f>
        <v>63.049822232215206</v>
      </c>
    </row>
    <row r="166" spans="1:7">
      <c r="A166">
        <f ca="1">_xlfn.NORM.INV(RAND(),Srážky!G$47,Srážky!G$48)</f>
        <v>59.243519645991633</v>
      </c>
      <c r="B166">
        <f ca="1">_xlfn.NORM.INV(RAND(),Srážky!H$47,Srážky!H$48)</f>
        <v>80.399617294536526</v>
      </c>
      <c r="C166">
        <f ca="1">_xlfn.NORM.INV(RAND(),Srážky!I$47,Srážky!I$48)</f>
        <v>84.620983068415711</v>
      </c>
      <c r="D166">
        <f ca="1">_xlfn.NORM.INV(RAND(),Srážky!J$47,Srážky!J$48)</f>
        <v>95.816826614451429</v>
      </c>
      <c r="E166">
        <f ca="1">_xlfn.NORM.INV(RAND(),Srážky!K$47,Srážky!K$48)</f>
        <v>53.185537445689206</v>
      </c>
      <c r="F166">
        <f ca="1">_xlfn.NORM.INV(RAND(),Srážky!L$47,Srážky!L$48)</f>
        <v>49.855212694551398</v>
      </c>
      <c r="G166">
        <f ca="1">_xlfn.NORM.INV(RAND(),Srážky!M$47,Srážky!M$48)</f>
        <v>17.582030020060706</v>
      </c>
    </row>
    <row r="167" spans="1:7">
      <c r="A167">
        <f ca="1">_xlfn.NORM.INV(RAND(),Srážky!G$47,Srážky!G$48)</f>
        <v>13.325413339405028</v>
      </c>
      <c r="B167">
        <f ca="1">_xlfn.NORM.INV(RAND(),Srážky!H$47,Srážky!H$48)</f>
        <v>91.950729452659118</v>
      </c>
      <c r="C167">
        <f ca="1">_xlfn.NORM.INV(RAND(),Srážky!I$47,Srážky!I$48)</f>
        <v>129.82684948601488</v>
      </c>
      <c r="D167">
        <f ca="1">_xlfn.NORM.INV(RAND(),Srážky!J$47,Srážky!J$48)</f>
        <v>83.903106488076801</v>
      </c>
      <c r="E167">
        <f ca="1">_xlfn.NORM.INV(RAND(),Srážky!K$47,Srážky!K$48)</f>
        <v>94.736481887297117</v>
      </c>
      <c r="F167">
        <f ca="1">_xlfn.NORM.INV(RAND(),Srážky!L$47,Srážky!L$48)</f>
        <v>83.708485734874529</v>
      </c>
      <c r="G167">
        <f ca="1">_xlfn.NORM.INV(RAND(),Srážky!M$47,Srážky!M$48)</f>
        <v>28.358682050694661</v>
      </c>
    </row>
    <row r="168" spans="1:7">
      <c r="A168">
        <f ca="1">_xlfn.NORM.INV(RAND(),Srážky!G$47,Srážky!G$48)</f>
        <v>61.238159440260596</v>
      </c>
      <c r="B168">
        <f ca="1">_xlfn.NORM.INV(RAND(),Srážky!H$47,Srážky!H$48)</f>
        <v>123.90881311947028</v>
      </c>
      <c r="C168">
        <f ca="1">_xlfn.NORM.INV(RAND(),Srážky!I$47,Srážky!I$48)</f>
        <v>86.611685069299625</v>
      </c>
      <c r="D168">
        <f ca="1">_xlfn.NORM.INV(RAND(),Srážky!J$47,Srážky!J$48)</f>
        <v>74.070171185089677</v>
      </c>
      <c r="E168">
        <f ca="1">_xlfn.NORM.INV(RAND(),Srážky!K$47,Srážky!K$48)</f>
        <v>82.279564451930625</v>
      </c>
      <c r="F168">
        <f ca="1">_xlfn.NORM.INV(RAND(),Srážky!L$47,Srážky!L$48)</f>
        <v>74.177853771199409</v>
      </c>
      <c r="G168">
        <f ca="1">_xlfn.NORM.INV(RAND(),Srážky!M$47,Srážky!M$48)</f>
        <v>49.406446803108786</v>
      </c>
    </row>
    <row r="169" spans="1:7">
      <c r="A169">
        <f ca="1">_xlfn.NORM.INV(RAND(),Srážky!G$47,Srážky!G$48)</f>
        <v>39.109828905601141</v>
      </c>
      <c r="B169">
        <f ca="1">_xlfn.NORM.INV(RAND(),Srážky!H$47,Srážky!H$48)</f>
        <v>99.645740074052128</v>
      </c>
      <c r="C169">
        <f ca="1">_xlfn.NORM.INV(RAND(),Srážky!I$47,Srážky!I$48)</f>
        <v>95.272654868117471</v>
      </c>
      <c r="D169">
        <f ca="1">_xlfn.NORM.INV(RAND(),Srážky!J$47,Srážky!J$48)</f>
        <v>88.314902739985698</v>
      </c>
      <c r="E169">
        <f ca="1">_xlfn.NORM.INV(RAND(),Srážky!K$47,Srážky!K$48)</f>
        <v>97.015012024820763</v>
      </c>
      <c r="F169">
        <f ca="1">_xlfn.NORM.INV(RAND(),Srážky!L$47,Srážky!L$48)</f>
        <v>78.290320255566925</v>
      </c>
      <c r="G169">
        <f ca="1">_xlfn.NORM.INV(RAND(),Srážky!M$47,Srážky!M$48)</f>
        <v>64.310783765950532</v>
      </c>
    </row>
    <row r="170" spans="1:7">
      <c r="A170">
        <f ca="1">_xlfn.NORM.INV(RAND(),Srážky!G$47,Srážky!G$48)</f>
        <v>40.839024360958561</v>
      </c>
      <c r="B170">
        <f ca="1">_xlfn.NORM.INV(RAND(),Srážky!H$47,Srážky!H$48)</f>
        <v>58.495413708423996</v>
      </c>
      <c r="C170">
        <f ca="1">_xlfn.NORM.INV(RAND(),Srážky!I$47,Srážky!I$48)</f>
        <v>95.727731632303119</v>
      </c>
      <c r="D170">
        <f ca="1">_xlfn.NORM.INV(RAND(),Srážky!J$47,Srážky!J$48)</f>
        <v>95.981973397434032</v>
      </c>
      <c r="E170">
        <f ca="1">_xlfn.NORM.INV(RAND(),Srážky!K$47,Srážky!K$48)</f>
        <v>67.226176060171682</v>
      </c>
      <c r="F170">
        <f ca="1">_xlfn.NORM.INV(RAND(),Srážky!L$47,Srážky!L$48)</f>
        <v>45.787178769475119</v>
      </c>
      <c r="G170">
        <f ca="1">_xlfn.NORM.INV(RAND(),Srážky!M$47,Srážky!M$48)</f>
        <v>24.976565578446483</v>
      </c>
    </row>
    <row r="171" spans="1:7">
      <c r="A171">
        <f ca="1">_xlfn.NORM.INV(RAND(),Srážky!G$47,Srážky!G$48)</f>
        <v>39.132639344455065</v>
      </c>
      <c r="B171">
        <f ca="1">_xlfn.NORM.INV(RAND(),Srážky!H$47,Srážky!H$48)</f>
        <v>68.133652798029516</v>
      </c>
      <c r="C171">
        <f ca="1">_xlfn.NORM.INV(RAND(),Srážky!I$47,Srážky!I$48)</f>
        <v>109.54855034087421</v>
      </c>
      <c r="D171">
        <f ca="1">_xlfn.NORM.INV(RAND(),Srážky!J$47,Srážky!J$48)</f>
        <v>68.659591200017616</v>
      </c>
      <c r="E171">
        <f ca="1">_xlfn.NORM.INV(RAND(),Srážky!K$47,Srážky!K$48)</f>
        <v>64.734455053992974</v>
      </c>
      <c r="F171">
        <f ca="1">_xlfn.NORM.INV(RAND(),Srážky!L$47,Srážky!L$48)</f>
        <v>53.947908792531763</v>
      </c>
      <c r="G171">
        <f ca="1">_xlfn.NORM.INV(RAND(),Srážky!M$47,Srážky!M$48)</f>
        <v>13.892055879113023</v>
      </c>
    </row>
    <row r="172" spans="1:7">
      <c r="A172">
        <f ca="1">_xlfn.NORM.INV(RAND(),Srážky!G$47,Srážky!G$48)</f>
        <v>66.930222692549648</v>
      </c>
      <c r="B172">
        <f ca="1">_xlfn.NORM.INV(RAND(),Srážky!H$47,Srážky!H$48)</f>
        <v>73.561107499239114</v>
      </c>
      <c r="C172">
        <f ca="1">_xlfn.NORM.INV(RAND(),Srážky!I$47,Srážky!I$48)</f>
        <v>87.711837291905141</v>
      </c>
      <c r="D172">
        <f ca="1">_xlfn.NORM.INV(RAND(),Srážky!J$47,Srážky!J$48)</f>
        <v>102.02240582052572</v>
      </c>
      <c r="E172">
        <f ca="1">_xlfn.NORM.INV(RAND(),Srážky!K$47,Srážky!K$48)</f>
        <v>123.94539316358552</v>
      </c>
      <c r="F172">
        <f ca="1">_xlfn.NORM.INV(RAND(),Srážky!L$47,Srážky!L$48)</f>
        <v>48.816328733217944</v>
      </c>
      <c r="G172">
        <f ca="1">_xlfn.NORM.INV(RAND(),Srážky!M$47,Srážky!M$48)</f>
        <v>41.440851840514483</v>
      </c>
    </row>
    <row r="173" spans="1:7">
      <c r="A173">
        <f ca="1">_xlfn.NORM.INV(RAND(),Srážky!G$47,Srážky!G$48)</f>
        <v>18.352108080390394</v>
      </c>
      <c r="B173">
        <f ca="1">_xlfn.NORM.INV(RAND(),Srážky!H$47,Srážky!H$48)</f>
        <v>138.53750670907243</v>
      </c>
      <c r="C173">
        <f ca="1">_xlfn.NORM.INV(RAND(),Srážky!I$47,Srážky!I$48)</f>
        <v>83.783443078743474</v>
      </c>
      <c r="D173">
        <f ca="1">_xlfn.NORM.INV(RAND(),Srážky!J$47,Srážky!J$48)</f>
        <v>63.878565745158213</v>
      </c>
      <c r="E173">
        <f ca="1">_xlfn.NORM.INV(RAND(),Srážky!K$47,Srážky!K$48)</f>
        <v>97.948972601635475</v>
      </c>
      <c r="F173">
        <f ca="1">_xlfn.NORM.INV(RAND(),Srážky!L$47,Srážky!L$48)</f>
        <v>73.846991496697399</v>
      </c>
      <c r="G173">
        <f ca="1">_xlfn.NORM.INV(RAND(),Srážky!M$47,Srážky!M$48)</f>
        <v>21.361623133212969</v>
      </c>
    </row>
    <row r="174" spans="1:7">
      <c r="A174">
        <f ca="1">_xlfn.NORM.INV(RAND(),Srážky!G$47,Srážky!G$48)</f>
        <v>40.94240310996549</v>
      </c>
      <c r="B174">
        <f ca="1">_xlfn.NORM.INV(RAND(),Srážky!H$47,Srážky!H$48)</f>
        <v>90.346802103117611</v>
      </c>
      <c r="C174">
        <f ca="1">_xlfn.NORM.INV(RAND(),Srážky!I$47,Srážky!I$48)</f>
        <v>114.39752264585016</v>
      </c>
      <c r="D174">
        <f ca="1">_xlfn.NORM.INV(RAND(),Srážky!J$47,Srážky!J$48)</f>
        <v>47.510453579842199</v>
      </c>
      <c r="E174">
        <f ca="1">_xlfn.NORM.INV(RAND(),Srážky!K$47,Srážky!K$48)</f>
        <v>122.32909949757008</v>
      </c>
      <c r="F174">
        <f ca="1">_xlfn.NORM.INV(RAND(),Srážky!L$47,Srážky!L$48)</f>
        <v>24.776122178614678</v>
      </c>
      <c r="G174">
        <f ca="1">_xlfn.NORM.INV(RAND(),Srážky!M$47,Srážky!M$48)</f>
        <v>27.101750563280657</v>
      </c>
    </row>
    <row r="175" spans="1:7">
      <c r="A175">
        <f ca="1">_xlfn.NORM.INV(RAND(),Srážky!G$47,Srážky!G$48)</f>
        <v>51.87116139257644</v>
      </c>
      <c r="B175">
        <f ca="1">_xlfn.NORM.INV(RAND(),Srážky!H$47,Srážky!H$48)</f>
        <v>108.39667916100721</v>
      </c>
      <c r="C175">
        <f ca="1">_xlfn.NORM.INV(RAND(),Srážky!I$47,Srážky!I$48)</f>
        <v>102.00777631345133</v>
      </c>
      <c r="D175">
        <f ca="1">_xlfn.NORM.INV(RAND(),Srážky!J$47,Srážky!J$48)</f>
        <v>70.557318408715446</v>
      </c>
      <c r="E175">
        <f ca="1">_xlfn.NORM.INV(RAND(),Srážky!K$47,Srážky!K$48)</f>
        <v>79.467465022621425</v>
      </c>
      <c r="F175">
        <f ca="1">_xlfn.NORM.INV(RAND(),Srážky!L$47,Srážky!L$48)</f>
        <v>52.917208051723719</v>
      </c>
      <c r="G175">
        <f ca="1">_xlfn.NORM.INV(RAND(),Srážky!M$47,Srážky!M$48)</f>
        <v>70.075093157282907</v>
      </c>
    </row>
    <row r="176" spans="1:7">
      <c r="A176">
        <f ca="1">_xlfn.NORM.INV(RAND(),Srážky!G$47,Srážky!G$48)</f>
        <v>17.431377386560843</v>
      </c>
      <c r="B176">
        <f ca="1">_xlfn.NORM.INV(RAND(),Srážky!H$47,Srážky!H$48)</f>
        <v>83.523200857882813</v>
      </c>
      <c r="C176">
        <f ca="1">_xlfn.NORM.INV(RAND(),Srážky!I$47,Srážky!I$48)</f>
        <v>106.4926088344895</v>
      </c>
      <c r="D176">
        <f ca="1">_xlfn.NORM.INV(RAND(),Srážky!J$47,Srážky!J$48)</f>
        <v>138.95540112745621</v>
      </c>
      <c r="E176">
        <f ca="1">_xlfn.NORM.INV(RAND(),Srážky!K$47,Srážky!K$48)</f>
        <v>108.19545567845789</v>
      </c>
      <c r="F176">
        <f ca="1">_xlfn.NORM.INV(RAND(),Srážky!L$47,Srážky!L$48)</f>
        <v>77.506891061129693</v>
      </c>
      <c r="G176">
        <f ca="1">_xlfn.NORM.INV(RAND(),Srážky!M$47,Srážky!M$48)</f>
        <v>43.753900748053468</v>
      </c>
    </row>
    <row r="177" spans="1:7">
      <c r="A177">
        <f ca="1">_xlfn.NORM.INV(RAND(),Srážky!G$47,Srážky!G$48)</f>
        <v>22.526583953364643</v>
      </c>
      <c r="B177">
        <f ca="1">_xlfn.NORM.INV(RAND(),Srážky!H$47,Srážky!H$48)</f>
        <v>101.91564490837943</v>
      </c>
      <c r="C177">
        <f ca="1">_xlfn.NORM.INV(RAND(),Srážky!I$47,Srážky!I$48)</f>
        <v>88.298533687141429</v>
      </c>
      <c r="D177">
        <f ca="1">_xlfn.NORM.INV(RAND(),Srážky!J$47,Srážky!J$48)</f>
        <v>82.551394962995531</v>
      </c>
      <c r="E177">
        <f ca="1">_xlfn.NORM.INV(RAND(),Srážky!K$47,Srážky!K$48)</f>
        <v>108.81591031578941</v>
      </c>
      <c r="F177">
        <f ca="1">_xlfn.NORM.INV(RAND(),Srážky!L$47,Srážky!L$48)</f>
        <v>64.217362278510649</v>
      </c>
      <c r="G177">
        <f ca="1">_xlfn.NORM.INV(RAND(),Srážky!M$47,Srážky!M$48)</f>
        <v>31.299392922648629</v>
      </c>
    </row>
    <row r="178" spans="1:7">
      <c r="A178">
        <f ca="1">_xlfn.NORM.INV(RAND(),Srážky!G$47,Srážky!G$48)</f>
        <v>13.794887483926736</v>
      </c>
      <c r="B178">
        <f ca="1">_xlfn.NORM.INV(RAND(),Srážky!H$47,Srážky!H$48)</f>
        <v>55.571707968735268</v>
      </c>
      <c r="C178">
        <f ca="1">_xlfn.NORM.INV(RAND(),Srážky!I$47,Srážky!I$48)</f>
        <v>91.339011128163534</v>
      </c>
      <c r="D178">
        <f ca="1">_xlfn.NORM.INV(RAND(),Srážky!J$47,Srážky!J$48)</f>
        <v>99.238049855849638</v>
      </c>
      <c r="E178">
        <f ca="1">_xlfn.NORM.INV(RAND(),Srážky!K$47,Srážky!K$48)</f>
        <v>52.509810101521346</v>
      </c>
      <c r="F178">
        <f ca="1">_xlfn.NORM.INV(RAND(),Srážky!L$47,Srážky!L$48)</f>
        <v>115.33122897613148</v>
      </c>
      <c r="G178">
        <f ca="1">_xlfn.NORM.INV(RAND(),Srážky!M$47,Srážky!M$48)</f>
        <v>47.487553283442175</v>
      </c>
    </row>
    <row r="179" spans="1:7">
      <c r="A179">
        <f ca="1">_xlfn.NORM.INV(RAND(),Srážky!G$47,Srážky!G$48)</f>
        <v>40.069189989109425</v>
      </c>
      <c r="B179">
        <f ca="1">_xlfn.NORM.INV(RAND(),Srážky!H$47,Srážky!H$48)</f>
        <v>71.623189102018202</v>
      </c>
      <c r="C179">
        <f ca="1">_xlfn.NORM.INV(RAND(),Srážky!I$47,Srážky!I$48)</f>
        <v>110.81509719973815</v>
      </c>
      <c r="D179">
        <f ca="1">_xlfn.NORM.INV(RAND(),Srážky!J$47,Srážky!J$48)</f>
        <v>124.15831573296208</v>
      </c>
      <c r="E179">
        <f ca="1">_xlfn.NORM.INV(RAND(),Srážky!K$47,Srážky!K$48)</f>
        <v>93.117348300800984</v>
      </c>
      <c r="F179">
        <f ca="1">_xlfn.NORM.INV(RAND(),Srážky!L$47,Srážky!L$48)</f>
        <v>50.518758760392011</v>
      </c>
      <c r="G179">
        <f ca="1">_xlfn.NORM.INV(RAND(),Srážky!M$47,Srážky!M$48)</f>
        <v>65.445113929942465</v>
      </c>
    </row>
    <row r="180" spans="1:7">
      <c r="A180">
        <f ca="1">_xlfn.NORM.INV(RAND(),Srážky!G$47,Srážky!G$48)</f>
        <v>45.804588268246398</v>
      </c>
      <c r="B180">
        <f ca="1">_xlfn.NORM.INV(RAND(),Srážky!H$47,Srážky!H$48)</f>
        <v>108.82191080717587</v>
      </c>
      <c r="C180">
        <f ca="1">_xlfn.NORM.INV(RAND(),Srážky!I$47,Srážky!I$48)</f>
        <v>112.97079938370469</v>
      </c>
      <c r="D180">
        <f ca="1">_xlfn.NORM.INV(RAND(),Srážky!J$47,Srážky!J$48)</f>
        <v>61.570896921781788</v>
      </c>
      <c r="E180">
        <f ca="1">_xlfn.NORM.INV(RAND(),Srážky!K$47,Srážky!K$48)</f>
        <v>85.326954877718336</v>
      </c>
      <c r="F180">
        <f ca="1">_xlfn.NORM.INV(RAND(),Srážky!L$47,Srážky!L$48)</f>
        <v>68.114426820641114</v>
      </c>
      <c r="G180">
        <f ca="1">_xlfn.NORM.INV(RAND(),Srážky!M$47,Srážky!M$48)</f>
        <v>21.39834970076604</v>
      </c>
    </row>
    <row r="181" spans="1:7">
      <c r="A181">
        <f ca="1">_xlfn.NORM.INV(RAND(),Srážky!G$47,Srážky!G$48)</f>
        <v>53.812791161600899</v>
      </c>
      <c r="B181">
        <f ca="1">_xlfn.NORM.INV(RAND(),Srážky!H$47,Srážky!H$48)</f>
        <v>74.482599417188993</v>
      </c>
      <c r="C181">
        <f ca="1">_xlfn.NORM.INV(RAND(),Srážky!I$47,Srážky!I$48)</f>
        <v>116.69740751506247</v>
      </c>
      <c r="D181">
        <f ca="1">_xlfn.NORM.INV(RAND(),Srážky!J$47,Srážky!J$48)</f>
        <v>114.99108260597893</v>
      </c>
      <c r="E181">
        <f ca="1">_xlfn.NORM.INV(RAND(),Srážky!K$47,Srážky!K$48)</f>
        <v>126.40193638142965</v>
      </c>
      <c r="F181">
        <f ca="1">_xlfn.NORM.INV(RAND(),Srážky!L$47,Srážky!L$48)</f>
        <v>38.458855634397636</v>
      </c>
      <c r="G181">
        <f ca="1">_xlfn.NORM.INV(RAND(),Srážky!M$47,Srážky!M$48)</f>
        <v>30.370191460275528</v>
      </c>
    </row>
    <row r="182" spans="1:7">
      <c r="A182">
        <f ca="1">_xlfn.NORM.INV(RAND(),Srážky!G$47,Srážky!G$48)</f>
        <v>0.36268293217958103</v>
      </c>
      <c r="B182">
        <f ca="1">_xlfn.NORM.INV(RAND(),Srážky!H$47,Srážky!H$48)</f>
        <v>130.42996031790247</v>
      </c>
      <c r="C182">
        <f ca="1">_xlfn.NORM.INV(RAND(),Srážky!I$47,Srážky!I$48)</f>
        <v>34.204446899472593</v>
      </c>
      <c r="D182">
        <f ca="1">_xlfn.NORM.INV(RAND(),Srážky!J$47,Srážky!J$48)</f>
        <v>122.98623577098603</v>
      </c>
      <c r="E182">
        <f ca="1">_xlfn.NORM.INV(RAND(),Srážky!K$47,Srážky!K$48)</f>
        <v>63.728849573149105</v>
      </c>
      <c r="F182">
        <f ca="1">_xlfn.NORM.INV(RAND(),Srážky!L$47,Srážky!L$48)</f>
        <v>84.690709711499096</v>
      </c>
      <c r="G182">
        <f ca="1">_xlfn.NORM.INV(RAND(),Srážky!M$47,Srážky!M$48)</f>
        <v>41.732864216938424</v>
      </c>
    </row>
    <row r="183" spans="1:7">
      <c r="A183">
        <f ca="1">_xlfn.NORM.INV(RAND(),Srážky!G$47,Srážky!G$48)</f>
        <v>71.487736964866542</v>
      </c>
      <c r="B183">
        <f ca="1">_xlfn.NORM.INV(RAND(),Srážky!H$47,Srážky!H$48)</f>
        <v>100.39778326548114</v>
      </c>
      <c r="C183">
        <f ca="1">_xlfn.NORM.INV(RAND(),Srážky!I$47,Srážky!I$48)</f>
        <v>82.553120907819647</v>
      </c>
      <c r="D183">
        <f ca="1">_xlfn.NORM.INV(RAND(),Srážky!J$47,Srážky!J$48)</f>
        <v>74.194045825590905</v>
      </c>
      <c r="E183">
        <f ca="1">_xlfn.NORM.INV(RAND(),Srážky!K$47,Srážky!K$48)</f>
        <v>16.727500023735075</v>
      </c>
      <c r="F183">
        <f ca="1">_xlfn.NORM.INV(RAND(),Srážky!L$47,Srážky!L$48)</f>
        <v>44.624795263334434</v>
      </c>
      <c r="G183">
        <f ca="1">_xlfn.NORM.INV(RAND(),Srážky!M$47,Srážky!M$48)</f>
        <v>6.6505654271899388</v>
      </c>
    </row>
    <row r="184" spans="1:7">
      <c r="A184">
        <f ca="1">_xlfn.NORM.INV(RAND(),Srážky!G$47,Srážky!G$48)</f>
        <v>68.358906446820967</v>
      </c>
      <c r="B184">
        <f ca="1">_xlfn.NORM.INV(RAND(),Srážky!H$47,Srážky!H$48)</f>
        <v>109.25333234890849</v>
      </c>
      <c r="C184">
        <f ca="1">_xlfn.NORM.INV(RAND(),Srážky!I$47,Srážky!I$48)</f>
        <v>110.44980558491855</v>
      </c>
      <c r="D184">
        <f ca="1">_xlfn.NORM.INV(RAND(),Srážky!J$47,Srážky!J$48)</f>
        <v>188.38028548346995</v>
      </c>
      <c r="E184">
        <f ca="1">_xlfn.NORM.INV(RAND(),Srážky!K$47,Srážky!K$48)</f>
        <v>124.13431863894569</v>
      </c>
      <c r="F184">
        <f ca="1">_xlfn.NORM.INV(RAND(),Srážky!L$47,Srážky!L$48)</f>
        <v>78.461266128634563</v>
      </c>
      <c r="G184">
        <f ca="1">_xlfn.NORM.INV(RAND(),Srážky!M$47,Srážky!M$48)</f>
        <v>34.699500490634748</v>
      </c>
    </row>
    <row r="185" spans="1:7">
      <c r="A185">
        <f ca="1">_xlfn.NORM.INV(RAND(),Srážky!G$47,Srážky!G$48)</f>
        <v>39.665027065458098</v>
      </c>
      <c r="B185">
        <f ca="1">_xlfn.NORM.INV(RAND(),Srážky!H$47,Srážky!H$48)</f>
        <v>77.579817325543942</v>
      </c>
      <c r="C185">
        <f ca="1">_xlfn.NORM.INV(RAND(),Srážky!I$47,Srážky!I$48)</f>
        <v>143.98985039342432</v>
      </c>
      <c r="D185">
        <f ca="1">_xlfn.NORM.INV(RAND(),Srážky!J$47,Srážky!J$48)</f>
        <v>73.034067708158616</v>
      </c>
      <c r="E185">
        <f ca="1">_xlfn.NORM.INV(RAND(),Srážky!K$47,Srážky!K$48)</f>
        <v>104.0347519028947</v>
      </c>
      <c r="F185">
        <f ca="1">_xlfn.NORM.INV(RAND(),Srážky!L$47,Srážky!L$48)</f>
        <v>93.951253238156028</v>
      </c>
      <c r="G185">
        <f ca="1">_xlfn.NORM.INV(RAND(),Srážky!M$47,Srážky!M$48)</f>
        <v>55.707961286337145</v>
      </c>
    </row>
    <row r="186" spans="1:7">
      <c r="A186">
        <f ca="1">_xlfn.NORM.INV(RAND(),Srážky!G$47,Srážky!G$48)</f>
        <v>31.98377028815122</v>
      </c>
      <c r="B186">
        <f ca="1">_xlfn.NORM.INV(RAND(),Srážky!H$47,Srážky!H$48)</f>
        <v>116.99576675861083</v>
      </c>
      <c r="C186">
        <f ca="1">_xlfn.NORM.INV(RAND(),Srážky!I$47,Srážky!I$48)</f>
        <v>71.401893564268335</v>
      </c>
      <c r="D186">
        <f ca="1">_xlfn.NORM.INV(RAND(),Srážky!J$47,Srážky!J$48)</f>
        <v>134.37548450808265</v>
      </c>
      <c r="E186">
        <f ca="1">_xlfn.NORM.INV(RAND(),Srážky!K$47,Srážky!K$48)</f>
        <v>122.36638689879621</v>
      </c>
      <c r="F186">
        <f ca="1">_xlfn.NORM.INV(RAND(),Srážky!L$47,Srážky!L$48)</f>
        <v>71.700611785017415</v>
      </c>
      <c r="G186">
        <f ca="1">_xlfn.NORM.INV(RAND(),Srážky!M$47,Srážky!M$48)</f>
        <v>25.939305167532378</v>
      </c>
    </row>
    <row r="187" spans="1:7">
      <c r="A187">
        <f ca="1">_xlfn.NORM.INV(RAND(),Srážky!G$47,Srážky!G$48)</f>
        <v>41.553326280467722</v>
      </c>
      <c r="B187">
        <f ca="1">_xlfn.NORM.INV(RAND(),Srážky!H$47,Srážky!H$48)</f>
        <v>60.162714105951551</v>
      </c>
      <c r="C187">
        <f ca="1">_xlfn.NORM.INV(RAND(),Srážky!I$47,Srážky!I$48)</f>
        <v>99.451583014717613</v>
      </c>
      <c r="D187">
        <f ca="1">_xlfn.NORM.INV(RAND(),Srážky!J$47,Srážky!J$48)</f>
        <v>110.63248036647089</v>
      </c>
      <c r="E187">
        <f ca="1">_xlfn.NORM.INV(RAND(),Srážky!K$47,Srážky!K$48)</f>
        <v>90.188590213589535</v>
      </c>
      <c r="F187">
        <f ca="1">_xlfn.NORM.INV(RAND(),Srážky!L$47,Srážky!L$48)</f>
        <v>124.65197756469203</v>
      </c>
      <c r="G187">
        <f ca="1">_xlfn.NORM.INV(RAND(),Srážky!M$47,Srážky!M$48)</f>
        <v>37.803732984750781</v>
      </c>
    </row>
    <row r="188" spans="1:7">
      <c r="A188">
        <f ca="1">_xlfn.NORM.INV(RAND(),Srážky!G$47,Srážky!G$48)</f>
        <v>41.869335822735927</v>
      </c>
      <c r="B188">
        <f ca="1">_xlfn.NORM.INV(RAND(),Srážky!H$47,Srážky!H$48)</f>
        <v>57.484341929888423</v>
      </c>
      <c r="C188">
        <f ca="1">_xlfn.NORM.INV(RAND(),Srážky!I$47,Srážky!I$48)</f>
        <v>105.20827082879339</v>
      </c>
      <c r="D188">
        <f ca="1">_xlfn.NORM.INV(RAND(),Srážky!J$47,Srážky!J$48)</f>
        <v>72.262923920358929</v>
      </c>
      <c r="E188">
        <f ca="1">_xlfn.NORM.INV(RAND(),Srážky!K$47,Srážky!K$48)</f>
        <v>123.65820511689174</v>
      </c>
      <c r="F188">
        <f ca="1">_xlfn.NORM.INV(RAND(),Srážky!L$47,Srážky!L$48)</f>
        <v>44.505369950285612</v>
      </c>
      <c r="G188">
        <f ca="1">_xlfn.NORM.INV(RAND(),Srážky!M$47,Srážky!M$48)</f>
        <v>54.590642640623344</v>
      </c>
    </row>
    <row r="189" spans="1:7">
      <c r="A189">
        <f ca="1">_xlfn.NORM.INV(RAND(),Srážky!G$47,Srážky!G$48)</f>
        <v>42.882458675952158</v>
      </c>
      <c r="B189">
        <f ca="1">_xlfn.NORM.INV(RAND(),Srážky!H$47,Srážky!H$48)</f>
        <v>149.21522670396249</v>
      </c>
      <c r="C189">
        <f ca="1">_xlfn.NORM.INV(RAND(),Srážky!I$47,Srážky!I$48)</f>
        <v>85.821560242722342</v>
      </c>
      <c r="D189">
        <f ca="1">_xlfn.NORM.INV(RAND(),Srážky!J$47,Srážky!J$48)</f>
        <v>130.19846712456928</v>
      </c>
      <c r="E189">
        <f ca="1">_xlfn.NORM.INV(RAND(),Srážky!K$47,Srážky!K$48)</f>
        <v>60.493939360885506</v>
      </c>
      <c r="F189">
        <f ca="1">_xlfn.NORM.INV(RAND(),Srážky!L$47,Srážky!L$48)</f>
        <v>59.611206657418073</v>
      </c>
      <c r="G189">
        <f ca="1">_xlfn.NORM.INV(RAND(),Srážky!M$47,Srážky!M$48)</f>
        <v>21.082855029691054</v>
      </c>
    </row>
    <row r="190" spans="1:7">
      <c r="A190">
        <f ca="1">_xlfn.NORM.INV(RAND(),Srážky!G$47,Srážky!G$48)</f>
        <v>34.772583122188294</v>
      </c>
      <c r="B190">
        <f ca="1">_xlfn.NORM.INV(RAND(),Srážky!H$47,Srážky!H$48)</f>
        <v>98.66026246249865</v>
      </c>
      <c r="C190">
        <f ca="1">_xlfn.NORM.INV(RAND(),Srážky!I$47,Srážky!I$48)</f>
        <v>93.510433434963304</v>
      </c>
      <c r="D190">
        <f ca="1">_xlfn.NORM.INV(RAND(),Srážky!J$47,Srážky!J$48)</f>
        <v>130.87215197955777</v>
      </c>
      <c r="E190">
        <f ca="1">_xlfn.NORM.INV(RAND(),Srážky!K$47,Srážky!K$48)</f>
        <v>126.48333266725852</v>
      </c>
      <c r="F190">
        <f ca="1">_xlfn.NORM.INV(RAND(),Srážky!L$47,Srážky!L$48)</f>
        <v>65.283537546719245</v>
      </c>
      <c r="G190">
        <f ca="1">_xlfn.NORM.INV(RAND(),Srážky!M$47,Srážky!M$48)</f>
        <v>9.524508390528915</v>
      </c>
    </row>
    <row r="191" spans="1:7">
      <c r="A191">
        <f ca="1">_xlfn.NORM.INV(RAND(),Srážky!G$47,Srážky!G$48)</f>
        <v>36.064299560530017</v>
      </c>
      <c r="B191">
        <f ca="1">_xlfn.NORM.INV(RAND(),Srážky!H$47,Srážky!H$48)</f>
        <v>98.772380480481218</v>
      </c>
      <c r="C191">
        <f ca="1">_xlfn.NORM.INV(RAND(),Srážky!I$47,Srážky!I$48)</f>
        <v>119.11121045966996</v>
      </c>
      <c r="D191">
        <f ca="1">_xlfn.NORM.INV(RAND(),Srážky!J$47,Srážky!J$48)</f>
        <v>175.90920156242731</v>
      </c>
      <c r="E191">
        <f ca="1">_xlfn.NORM.INV(RAND(),Srážky!K$47,Srážky!K$48)</f>
        <v>116.05567964822221</v>
      </c>
      <c r="F191">
        <f ca="1">_xlfn.NORM.INV(RAND(),Srážky!L$47,Srážky!L$48)</f>
        <v>117.3349140418437</v>
      </c>
      <c r="G191">
        <f ca="1">_xlfn.NORM.INV(RAND(),Srážky!M$47,Srážky!M$48)</f>
        <v>59.367325759190386</v>
      </c>
    </row>
    <row r="192" spans="1:7">
      <c r="A192">
        <f ca="1">_xlfn.NORM.INV(RAND(),Srážky!G$47,Srážky!G$48)</f>
        <v>31.21915744633537</v>
      </c>
      <c r="B192">
        <f ca="1">_xlfn.NORM.INV(RAND(),Srážky!H$47,Srážky!H$48)</f>
        <v>82.709686884354554</v>
      </c>
      <c r="C192">
        <f ca="1">_xlfn.NORM.INV(RAND(),Srážky!I$47,Srážky!I$48)</f>
        <v>89.664355050369934</v>
      </c>
      <c r="D192">
        <f ca="1">_xlfn.NORM.INV(RAND(),Srážky!J$47,Srážky!J$48)</f>
        <v>110.83820678780094</v>
      </c>
      <c r="E192">
        <f ca="1">_xlfn.NORM.INV(RAND(),Srážky!K$47,Srážky!K$48)</f>
        <v>127.4668568156282</v>
      </c>
      <c r="F192">
        <f ca="1">_xlfn.NORM.INV(RAND(),Srážky!L$47,Srážky!L$48)</f>
        <v>28.284997854603439</v>
      </c>
      <c r="G192">
        <f ca="1">_xlfn.NORM.INV(RAND(),Srážky!M$47,Srážky!M$48)</f>
        <v>44.306466681201002</v>
      </c>
    </row>
    <row r="193" spans="1:7">
      <c r="A193">
        <f ca="1">_xlfn.NORM.INV(RAND(),Srážky!G$47,Srážky!G$48)</f>
        <v>18.262874785285145</v>
      </c>
      <c r="B193">
        <f ca="1">_xlfn.NORM.INV(RAND(),Srážky!H$47,Srážky!H$48)</f>
        <v>76.842864089178519</v>
      </c>
      <c r="C193">
        <f ca="1">_xlfn.NORM.INV(RAND(),Srážky!I$47,Srážky!I$48)</f>
        <v>96.719334659768521</v>
      </c>
      <c r="D193">
        <f ca="1">_xlfn.NORM.INV(RAND(),Srážky!J$47,Srážky!J$48)</f>
        <v>92.913830322101333</v>
      </c>
      <c r="E193">
        <f ca="1">_xlfn.NORM.INV(RAND(),Srážky!K$47,Srážky!K$48)</f>
        <v>108.62655857412608</v>
      </c>
      <c r="F193">
        <f ca="1">_xlfn.NORM.INV(RAND(),Srážky!L$47,Srážky!L$48)</f>
        <v>33.77640155852383</v>
      </c>
      <c r="G193">
        <f ca="1">_xlfn.NORM.INV(RAND(),Srážky!M$47,Srážky!M$48)</f>
        <v>33.923957719016457</v>
      </c>
    </row>
    <row r="194" spans="1:7">
      <c r="A194">
        <f ca="1">_xlfn.NORM.INV(RAND(),Srážky!G$47,Srážky!G$48)</f>
        <v>28.038465260306822</v>
      </c>
      <c r="B194">
        <f ca="1">_xlfn.NORM.INV(RAND(),Srážky!H$47,Srážky!H$48)</f>
        <v>136.65008275591521</v>
      </c>
      <c r="C194">
        <f ca="1">_xlfn.NORM.INV(RAND(),Srážky!I$47,Srážky!I$48)</f>
        <v>108.37713165419709</v>
      </c>
      <c r="D194">
        <f ca="1">_xlfn.NORM.INV(RAND(),Srážky!J$47,Srážky!J$48)</f>
        <v>127.59077118801143</v>
      </c>
      <c r="E194">
        <f ca="1">_xlfn.NORM.INV(RAND(),Srážky!K$47,Srážky!K$48)</f>
        <v>28.994500223029448</v>
      </c>
      <c r="F194">
        <f ca="1">_xlfn.NORM.INV(RAND(),Srážky!L$47,Srážky!L$48)</f>
        <v>26.647546858494231</v>
      </c>
      <c r="G194">
        <f ca="1">_xlfn.NORM.INV(RAND(),Srážky!M$47,Srážky!M$48)</f>
        <v>44.799708222556085</v>
      </c>
    </row>
    <row r="195" spans="1:7">
      <c r="A195">
        <f ca="1">_xlfn.NORM.INV(RAND(),Srážky!G$47,Srážky!G$48)</f>
        <v>59.066422863520394</v>
      </c>
      <c r="B195">
        <f ca="1">_xlfn.NORM.INV(RAND(),Srážky!H$47,Srážky!H$48)</f>
        <v>60.76922739054892</v>
      </c>
      <c r="C195">
        <f ca="1">_xlfn.NORM.INV(RAND(),Srážky!I$47,Srážky!I$48)</f>
        <v>52.690427232503602</v>
      </c>
      <c r="D195">
        <f ca="1">_xlfn.NORM.INV(RAND(),Srážky!J$47,Srážky!J$48)</f>
        <v>135.62135816771456</v>
      </c>
      <c r="E195">
        <f ca="1">_xlfn.NORM.INV(RAND(),Srážky!K$47,Srážky!K$48)</f>
        <v>67.199507126464724</v>
      </c>
      <c r="F195">
        <f ca="1">_xlfn.NORM.INV(RAND(),Srážky!L$47,Srážky!L$48)</f>
        <v>75.2758605608648</v>
      </c>
      <c r="G195">
        <f ca="1">_xlfn.NORM.INV(RAND(),Srážky!M$47,Srážky!M$48)</f>
        <v>49.557991234601019</v>
      </c>
    </row>
    <row r="196" spans="1:7">
      <c r="A196">
        <f ca="1">_xlfn.NORM.INV(RAND(),Srážky!G$47,Srážky!G$48)</f>
        <v>30.875849682268253</v>
      </c>
      <c r="B196">
        <f ca="1">_xlfn.NORM.INV(RAND(),Srážky!H$47,Srážky!H$48)</f>
        <v>89.029527773277351</v>
      </c>
      <c r="C196">
        <f ca="1">_xlfn.NORM.INV(RAND(),Srážky!I$47,Srážky!I$48)</f>
        <v>41.254462806050178</v>
      </c>
      <c r="D196">
        <f ca="1">_xlfn.NORM.INV(RAND(),Srážky!J$47,Srážky!J$48)</f>
        <v>125.43290901615563</v>
      </c>
      <c r="E196">
        <f ca="1">_xlfn.NORM.INV(RAND(),Srážky!K$47,Srážky!K$48)</f>
        <v>126.03478530302213</v>
      </c>
      <c r="F196">
        <f ca="1">_xlfn.NORM.INV(RAND(),Srážky!L$47,Srážky!L$48)</f>
        <v>50.759609448376153</v>
      </c>
      <c r="G196">
        <f ca="1">_xlfn.NORM.INV(RAND(),Srážky!M$47,Srážky!M$48)</f>
        <v>51.191555235539504</v>
      </c>
    </row>
    <row r="197" spans="1:7">
      <c r="A197">
        <f ca="1">_xlfn.NORM.INV(RAND(),Srážky!G$47,Srážky!G$48)</f>
        <v>39.388887942850111</v>
      </c>
      <c r="B197">
        <f ca="1">_xlfn.NORM.INV(RAND(),Srážky!H$47,Srážky!H$48)</f>
        <v>83.430431370777882</v>
      </c>
      <c r="C197">
        <f ca="1">_xlfn.NORM.INV(RAND(),Srážky!I$47,Srážky!I$48)</f>
        <v>142.79618649813705</v>
      </c>
      <c r="D197">
        <f ca="1">_xlfn.NORM.INV(RAND(),Srážky!J$47,Srážky!J$48)</f>
        <v>175.4113118434839</v>
      </c>
      <c r="E197">
        <f ca="1">_xlfn.NORM.INV(RAND(),Srážky!K$47,Srážky!K$48)</f>
        <v>105.85037248523463</v>
      </c>
      <c r="F197">
        <f ca="1">_xlfn.NORM.INV(RAND(),Srážky!L$47,Srážky!L$48)</f>
        <v>90.646749913540788</v>
      </c>
      <c r="G197">
        <f ca="1">_xlfn.NORM.INV(RAND(),Srážky!M$47,Srážky!M$48)</f>
        <v>39.359908641812964</v>
      </c>
    </row>
    <row r="198" spans="1:7">
      <c r="A198">
        <f ca="1">_xlfn.NORM.INV(RAND(),Srážky!G$47,Srážky!G$48)</f>
        <v>40.518941380963675</v>
      </c>
      <c r="B198">
        <f ca="1">_xlfn.NORM.INV(RAND(),Srážky!H$47,Srážky!H$48)</f>
        <v>73.261381477479318</v>
      </c>
      <c r="C198">
        <f ca="1">_xlfn.NORM.INV(RAND(),Srážky!I$47,Srážky!I$48)</f>
        <v>68.229620437278854</v>
      </c>
      <c r="D198">
        <f ca="1">_xlfn.NORM.INV(RAND(),Srážky!J$47,Srážky!J$48)</f>
        <v>105.97044019806683</v>
      </c>
      <c r="E198">
        <f ca="1">_xlfn.NORM.INV(RAND(),Srážky!K$47,Srážky!K$48)</f>
        <v>88.468883458732023</v>
      </c>
      <c r="F198">
        <f ca="1">_xlfn.NORM.INV(RAND(),Srážky!L$47,Srážky!L$48)</f>
        <v>116.2508257589673</v>
      </c>
      <c r="G198">
        <f ca="1">_xlfn.NORM.INV(RAND(),Srážky!M$47,Srážky!M$48)</f>
        <v>45.386201182329913</v>
      </c>
    </row>
    <row r="199" spans="1:7">
      <c r="A199">
        <f ca="1">_xlfn.NORM.INV(RAND(),Srážky!G$47,Srážky!G$48)</f>
        <v>58.733445635888202</v>
      </c>
      <c r="B199">
        <f ca="1">_xlfn.NORM.INV(RAND(),Srážky!H$47,Srážky!H$48)</f>
        <v>90.607109228774775</v>
      </c>
      <c r="C199">
        <f ca="1">_xlfn.NORM.INV(RAND(),Srážky!I$47,Srážky!I$48)</f>
        <v>139.10865630693803</v>
      </c>
      <c r="D199">
        <f ca="1">_xlfn.NORM.INV(RAND(),Srážky!J$47,Srážky!J$48)</f>
        <v>42.152168055019771</v>
      </c>
      <c r="E199">
        <f ca="1">_xlfn.NORM.INV(RAND(),Srážky!K$47,Srážky!K$48)</f>
        <v>70.041121165025487</v>
      </c>
      <c r="F199">
        <f ca="1">_xlfn.NORM.INV(RAND(),Srážky!L$47,Srážky!L$48)</f>
        <v>108.21958981649661</v>
      </c>
      <c r="G199">
        <f ca="1">_xlfn.NORM.INV(RAND(),Srážky!M$47,Srážky!M$48)</f>
        <v>58.384744525201029</v>
      </c>
    </row>
    <row r="200" spans="1:7">
      <c r="A200">
        <f ca="1">_xlfn.NORM.INV(RAND(),Srážky!G$47,Srážky!G$48)</f>
        <v>22.139716042676294</v>
      </c>
      <c r="B200">
        <f ca="1">_xlfn.NORM.INV(RAND(),Srážky!H$47,Srážky!H$48)</f>
        <v>106.64168776604568</v>
      </c>
      <c r="C200">
        <f ca="1">_xlfn.NORM.INV(RAND(),Srážky!I$47,Srážky!I$48)</f>
        <v>73.044307525435158</v>
      </c>
      <c r="D200">
        <f ca="1">_xlfn.NORM.INV(RAND(),Srážky!J$47,Srážky!J$48)</f>
        <v>105.26291645794986</v>
      </c>
      <c r="E200">
        <f ca="1">_xlfn.NORM.INV(RAND(),Srážky!K$47,Srážky!K$48)</f>
        <v>66.422719129239127</v>
      </c>
      <c r="F200">
        <f ca="1">_xlfn.NORM.INV(RAND(),Srážky!L$47,Srážky!L$48)</f>
        <v>38.469914844804961</v>
      </c>
      <c r="G200">
        <f ca="1">_xlfn.NORM.INV(RAND(),Srážky!M$47,Srážky!M$48)</f>
        <v>31.258276289254425</v>
      </c>
    </row>
    <row r="201" spans="1:7">
      <c r="A201">
        <f ca="1">_xlfn.NORM.INV(RAND(),Srážky!G$47,Srážky!G$48)</f>
        <v>42.9563902139083</v>
      </c>
      <c r="B201">
        <f ca="1">_xlfn.NORM.INV(RAND(),Srážky!H$47,Srážky!H$48)</f>
        <v>120.89212337297131</v>
      </c>
      <c r="C201">
        <f ca="1">_xlfn.NORM.INV(RAND(),Srážky!I$47,Srážky!I$48)</f>
        <v>27.521371530036149</v>
      </c>
      <c r="D201">
        <f ca="1">_xlfn.NORM.INV(RAND(),Srážky!J$47,Srážky!J$48)</f>
        <v>147.04922454177415</v>
      </c>
      <c r="E201">
        <f ca="1">_xlfn.NORM.INV(RAND(),Srážky!K$47,Srážky!K$48)</f>
        <v>104.66076465948639</v>
      </c>
      <c r="F201">
        <f ca="1">_xlfn.NORM.INV(RAND(),Srážky!L$47,Srážky!L$48)</f>
        <v>92.46637055145051</v>
      </c>
      <c r="G201">
        <f ca="1">_xlfn.NORM.INV(RAND(),Srážky!M$47,Srážky!M$48)</f>
        <v>47.178274850676587</v>
      </c>
    </row>
    <row r="202" spans="1:7">
      <c r="A202">
        <f ca="1">_xlfn.NORM.INV(RAND(),Srážky!G$47,Srážky!G$48)</f>
        <v>48.914250597975276</v>
      </c>
      <c r="B202">
        <f ca="1">_xlfn.NORM.INV(RAND(),Srážky!H$47,Srážky!H$48)</f>
        <v>51.26711068703829</v>
      </c>
      <c r="C202">
        <f ca="1">_xlfn.NORM.INV(RAND(),Srážky!I$47,Srážky!I$48)</f>
        <v>121.04670964068107</v>
      </c>
      <c r="D202">
        <f ca="1">_xlfn.NORM.INV(RAND(),Srážky!J$47,Srážky!J$48)</f>
        <v>158.3897739926316</v>
      </c>
      <c r="E202">
        <f ca="1">_xlfn.NORM.INV(RAND(),Srážky!K$47,Srážky!K$48)</f>
        <v>59.067655964999162</v>
      </c>
      <c r="F202">
        <f ca="1">_xlfn.NORM.INV(RAND(),Srážky!L$47,Srážky!L$48)</f>
        <v>15.102219735125296</v>
      </c>
      <c r="G202">
        <f ca="1">_xlfn.NORM.INV(RAND(),Srážky!M$47,Srážky!M$48)</f>
        <v>46.914308462219189</v>
      </c>
    </row>
    <row r="203" spans="1:7">
      <c r="A203">
        <f ca="1">_xlfn.NORM.INV(RAND(),Srážky!G$47,Srážky!G$48)</f>
        <v>61.393473315780916</v>
      </c>
      <c r="B203">
        <f ca="1">_xlfn.NORM.INV(RAND(),Srážky!H$47,Srážky!H$48)</f>
        <v>57.731937568900889</v>
      </c>
      <c r="C203">
        <f ca="1">_xlfn.NORM.INV(RAND(),Srážky!I$47,Srážky!I$48)</f>
        <v>99.862729275552226</v>
      </c>
      <c r="D203">
        <f ca="1">_xlfn.NORM.INV(RAND(),Srážky!J$47,Srážky!J$48)</f>
        <v>79.588836367371385</v>
      </c>
      <c r="E203">
        <f ca="1">_xlfn.NORM.INV(RAND(),Srážky!K$47,Srážky!K$48)</f>
        <v>101.215736009379</v>
      </c>
      <c r="F203">
        <f ca="1">_xlfn.NORM.INV(RAND(),Srážky!L$47,Srážky!L$48)</f>
        <v>58.914096362162873</v>
      </c>
      <c r="G203">
        <f ca="1">_xlfn.NORM.INV(RAND(),Srážky!M$47,Srážky!M$48)</f>
        <v>54.91871774710188</v>
      </c>
    </row>
    <row r="204" spans="1:7">
      <c r="A204">
        <f ca="1">_xlfn.NORM.INV(RAND(),Srážky!G$47,Srážky!G$48)</f>
        <v>25.778616666966514</v>
      </c>
      <c r="B204">
        <f ca="1">_xlfn.NORM.INV(RAND(),Srážky!H$47,Srážky!H$48)</f>
        <v>77.036485554292426</v>
      </c>
      <c r="C204">
        <f ca="1">_xlfn.NORM.INV(RAND(),Srážky!I$47,Srážky!I$48)</f>
        <v>111.23677101839795</v>
      </c>
      <c r="D204">
        <f ca="1">_xlfn.NORM.INV(RAND(),Srážky!J$47,Srážky!J$48)</f>
        <v>120.12778190216008</v>
      </c>
      <c r="E204">
        <f ca="1">_xlfn.NORM.INV(RAND(),Srážky!K$47,Srážky!K$48)</f>
        <v>77.844003448240755</v>
      </c>
      <c r="F204">
        <f ca="1">_xlfn.NORM.INV(RAND(),Srážky!L$47,Srážky!L$48)</f>
        <v>23.141546493939543</v>
      </c>
      <c r="G204">
        <f ca="1">_xlfn.NORM.INV(RAND(),Srážky!M$47,Srážky!M$48)</f>
        <v>50.172804962737601</v>
      </c>
    </row>
    <row r="205" spans="1:7">
      <c r="A205">
        <f ca="1">_xlfn.NORM.INV(RAND(),Srážky!G$47,Srážky!G$48)</f>
        <v>40.846862236410402</v>
      </c>
      <c r="B205">
        <f ca="1">_xlfn.NORM.INV(RAND(),Srážky!H$47,Srážky!H$48)</f>
        <v>96.578704003373232</v>
      </c>
      <c r="C205">
        <f ca="1">_xlfn.NORM.INV(RAND(),Srážky!I$47,Srážky!I$48)</f>
        <v>83.088773727224591</v>
      </c>
      <c r="D205">
        <f ca="1">_xlfn.NORM.INV(RAND(),Srážky!J$47,Srážky!J$48)</f>
        <v>137.29468004923064</v>
      </c>
      <c r="E205">
        <f ca="1">_xlfn.NORM.INV(RAND(),Srážky!K$47,Srážky!K$48)</f>
        <v>106.43588743778854</v>
      </c>
      <c r="F205">
        <f ca="1">_xlfn.NORM.INV(RAND(),Srážky!L$47,Srážky!L$48)</f>
        <v>80.217856003702025</v>
      </c>
      <c r="G205">
        <f ca="1">_xlfn.NORM.INV(RAND(),Srážky!M$47,Srážky!M$48)</f>
        <v>11.381286875188259</v>
      </c>
    </row>
    <row r="206" spans="1:7">
      <c r="A206">
        <f ca="1">_xlfn.NORM.INV(RAND(),Srážky!G$47,Srážky!G$48)</f>
        <v>21.696853649141616</v>
      </c>
      <c r="B206">
        <f ca="1">_xlfn.NORM.INV(RAND(),Srážky!H$47,Srážky!H$48)</f>
        <v>89.301645544190379</v>
      </c>
      <c r="C206">
        <f ca="1">_xlfn.NORM.INV(RAND(),Srážky!I$47,Srážky!I$48)</f>
        <v>109.83130208807317</v>
      </c>
      <c r="D206">
        <f ca="1">_xlfn.NORM.INV(RAND(),Srážky!J$47,Srážky!J$48)</f>
        <v>78.180049282132529</v>
      </c>
      <c r="E206">
        <f ca="1">_xlfn.NORM.INV(RAND(),Srážky!K$47,Srážky!K$48)</f>
        <v>95.308971517877168</v>
      </c>
      <c r="F206">
        <f ca="1">_xlfn.NORM.INV(RAND(),Srážky!L$47,Srážky!L$48)</f>
        <v>8.559978163538112</v>
      </c>
      <c r="G206">
        <f ca="1">_xlfn.NORM.INV(RAND(),Srážky!M$47,Srážky!M$48)</f>
        <v>43.450497861878461</v>
      </c>
    </row>
    <row r="207" spans="1:7">
      <c r="A207">
        <f ca="1">_xlfn.NORM.INV(RAND(),Srážky!G$47,Srážky!G$48)</f>
        <v>60.887732487995223</v>
      </c>
      <c r="B207">
        <f ca="1">_xlfn.NORM.INV(RAND(),Srážky!H$47,Srážky!H$48)</f>
        <v>117.38251763378332</v>
      </c>
      <c r="C207">
        <f ca="1">_xlfn.NORM.INV(RAND(),Srážky!I$47,Srážky!I$48)</f>
        <v>101.85560633049734</v>
      </c>
      <c r="D207">
        <f ca="1">_xlfn.NORM.INV(RAND(),Srážky!J$47,Srážky!J$48)</f>
        <v>95.433002777915149</v>
      </c>
      <c r="E207">
        <f ca="1">_xlfn.NORM.INV(RAND(),Srážky!K$47,Srážky!K$48)</f>
        <v>93.265157462004112</v>
      </c>
      <c r="F207">
        <f ca="1">_xlfn.NORM.INV(RAND(),Srážky!L$47,Srážky!L$48)</f>
        <v>43.665454190348299</v>
      </c>
      <c r="G207">
        <f ca="1">_xlfn.NORM.INV(RAND(),Srážky!M$47,Srážky!M$48)</f>
        <v>46.138548481310629</v>
      </c>
    </row>
    <row r="208" spans="1:7">
      <c r="A208">
        <f ca="1">_xlfn.NORM.INV(RAND(),Srážky!G$47,Srážky!G$48)</f>
        <v>47.853257594820668</v>
      </c>
      <c r="B208">
        <f ca="1">_xlfn.NORM.INV(RAND(),Srážky!H$47,Srážky!H$48)</f>
        <v>97.314664404877945</v>
      </c>
      <c r="C208">
        <f ca="1">_xlfn.NORM.INV(RAND(),Srážky!I$47,Srážky!I$48)</f>
        <v>63.43863040131221</v>
      </c>
      <c r="D208">
        <f ca="1">_xlfn.NORM.INV(RAND(),Srážky!J$47,Srážky!J$48)</f>
        <v>105.76253429764765</v>
      </c>
      <c r="E208">
        <f ca="1">_xlfn.NORM.INV(RAND(),Srážky!K$47,Srážky!K$48)</f>
        <v>32.179230102947756</v>
      </c>
      <c r="F208">
        <f ca="1">_xlfn.NORM.INV(RAND(),Srážky!L$47,Srážky!L$48)</f>
        <v>36.396327275331359</v>
      </c>
      <c r="G208">
        <f ca="1">_xlfn.NORM.INV(RAND(),Srážky!M$47,Srážky!M$48)</f>
        <v>67.820129387752516</v>
      </c>
    </row>
    <row r="209" spans="1:7">
      <c r="A209">
        <f ca="1">_xlfn.NORM.INV(RAND(),Srážky!G$47,Srážky!G$48)</f>
        <v>33.368614927856264</v>
      </c>
      <c r="B209">
        <f ca="1">_xlfn.NORM.INV(RAND(),Srážky!H$47,Srážky!H$48)</f>
        <v>92.155015749130314</v>
      </c>
      <c r="C209">
        <f ca="1">_xlfn.NORM.INV(RAND(),Srážky!I$47,Srážky!I$48)</f>
        <v>116.77278994979046</v>
      </c>
      <c r="D209">
        <f ca="1">_xlfn.NORM.INV(RAND(),Srážky!J$47,Srážky!J$48)</f>
        <v>120.54924742853945</v>
      </c>
      <c r="E209">
        <f ca="1">_xlfn.NORM.INV(RAND(),Srážky!K$47,Srážky!K$48)</f>
        <v>87.915176440793843</v>
      </c>
      <c r="F209">
        <f ca="1">_xlfn.NORM.INV(RAND(),Srážky!L$47,Srážky!L$48)</f>
        <v>84.631506765693956</v>
      </c>
      <c r="G209">
        <f ca="1">_xlfn.NORM.INV(RAND(),Srážky!M$47,Srážky!M$48)</f>
        <v>27.851094775512522</v>
      </c>
    </row>
    <row r="210" spans="1:7">
      <c r="A210">
        <f ca="1">_xlfn.NORM.INV(RAND(),Srážky!G$47,Srážky!G$48)</f>
        <v>39.748594924174455</v>
      </c>
      <c r="B210">
        <f ca="1">_xlfn.NORM.INV(RAND(),Srážky!H$47,Srážky!H$48)</f>
        <v>128.70838044708842</v>
      </c>
      <c r="C210">
        <f ca="1">_xlfn.NORM.INV(RAND(),Srážky!I$47,Srážky!I$48)</f>
        <v>125.04364891197625</v>
      </c>
      <c r="D210">
        <f ca="1">_xlfn.NORM.INV(RAND(),Srážky!J$47,Srážky!J$48)</f>
        <v>124.07924478736044</v>
      </c>
      <c r="E210">
        <f ca="1">_xlfn.NORM.INV(RAND(),Srážky!K$47,Srážky!K$48)</f>
        <v>55.532518424826016</v>
      </c>
      <c r="F210">
        <f ca="1">_xlfn.NORM.INV(RAND(),Srážky!L$47,Srážky!L$48)</f>
        <v>53.784056343030137</v>
      </c>
      <c r="G210">
        <f ca="1">_xlfn.NORM.INV(RAND(),Srážky!M$47,Srážky!M$48)</f>
        <v>46.403411624874664</v>
      </c>
    </row>
    <row r="211" spans="1:7">
      <c r="A211">
        <f ca="1">_xlfn.NORM.INV(RAND(),Srážky!G$47,Srážky!G$48)</f>
        <v>24.87228370398201</v>
      </c>
      <c r="B211">
        <f ca="1">_xlfn.NORM.INV(RAND(),Srážky!H$47,Srážky!H$48)</f>
        <v>82.691008750951241</v>
      </c>
      <c r="C211">
        <f ca="1">_xlfn.NORM.INV(RAND(),Srážky!I$47,Srážky!I$48)</f>
        <v>132.60022223609406</v>
      </c>
      <c r="D211">
        <f ca="1">_xlfn.NORM.INV(RAND(),Srážky!J$47,Srážky!J$48)</f>
        <v>141.1096304655201</v>
      </c>
      <c r="E211">
        <f ca="1">_xlfn.NORM.INV(RAND(),Srážky!K$47,Srážky!K$48)</f>
        <v>104.54962341758457</v>
      </c>
      <c r="F211">
        <f ca="1">_xlfn.NORM.INV(RAND(),Srážky!L$47,Srážky!L$48)</f>
        <v>75.935688034161757</v>
      </c>
      <c r="G211">
        <f ca="1">_xlfn.NORM.INV(RAND(),Srážky!M$47,Srážky!M$48)</f>
        <v>42.931023008775512</v>
      </c>
    </row>
    <row r="212" spans="1:7">
      <c r="A212">
        <f ca="1">_xlfn.NORM.INV(RAND(),Srážky!G$47,Srážky!G$48)</f>
        <v>55.329947204926128</v>
      </c>
      <c r="B212">
        <f ca="1">_xlfn.NORM.INV(RAND(),Srážky!H$47,Srážky!H$48)</f>
        <v>113.58307169852819</v>
      </c>
      <c r="C212">
        <f ca="1">_xlfn.NORM.INV(RAND(),Srážky!I$47,Srážky!I$48)</f>
        <v>71.970140601215249</v>
      </c>
      <c r="D212">
        <f ca="1">_xlfn.NORM.INV(RAND(),Srážky!J$47,Srážky!J$48)</f>
        <v>84.363858794943951</v>
      </c>
      <c r="E212">
        <f ca="1">_xlfn.NORM.INV(RAND(),Srážky!K$47,Srážky!K$48)</f>
        <v>37.141346176052323</v>
      </c>
      <c r="F212">
        <f ca="1">_xlfn.NORM.INV(RAND(),Srážky!L$47,Srážky!L$48)</f>
        <v>123.79816421104314</v>
      </c>
      <c r="G212">
        <f ca="1">_xlfn.NORM.INV(RAND(),Srážky!M$47,Srážky!M$48)</f>
        <v>55.214271825764605</v>
      </c>
    </row>
    <row r="213" spans="1:7">
      <c r="A213">
        <f ca="1">_xlfn.NORM.INV(RAND(),Srážky!G$47,Srážky!G$48)</f>
        <v>32.496406313797905</v>
      </c>
      <c r="B213">
        <f ca="1">_xlfn.NORM.INV(RAND(),Srážky!H$47,Srážky!H$48)</f>
        <v>56.865949092396249</v>
      </c>
      <c r="C213">
        <f ca="1">_xlfn.NORM.INV(RAND(),Srážky!I$47,Srážky!I$48)</f>
        <v>110.7854911954054</v>
      </c>
      <c r="D213">
        <f ca="1">_xlfn.NORM.INV(RAND(),Srážky!J$47,Srážky!J$48)</f>
        <v>87.470420969648927</v>
      </c>
      <c r="E213">
        <f ca="1">_xlfn.NORM.INV(RAND(),Srážky!K$47,Srážky!K$48)</f>
        <v>132.2160685356875</v>
      </c>
      <c r="F213">
        <f ca="1">_xlfn.NORM.INV(RAND(),Srážky!L$47,Srážky!L$48)</f>
        <v>87.125916355692382</v>
      </c>
      <c r="G213">
        <f ca="1">_xlfn.NORM.INV(RAND(),Srážky!M$47,Srážky!M$48)</f>
        <v>49.917643867969041</v>
      </c>
    </row>
    <row r="214" spans="1:7">
      <c r="A214">
        <f ca="1">_xlfn.NORM.INV(RAND(),Srážky!G$47,Srážky!G$48)</f>
        <v>40.955253915921993</v>
      </c>
      <c r="B214">
        <f ca="1">_xlfn.NORM.INV(RAND(),Srážky!H$47,Srážky!H$48)</f>
        <v>113.84227679747565</v>
      </c>
      <c r="C214">
        <f ca="1">_xlfn.NORM.INV(RAND(),Srážky!I$47,Srážky!I$48)</f>
        <v>91.231877347718367</v>
      </c>
      <c r="D214">
        <f ca="1">_xlfn.NORM.INV(RAND(),Srážky!J$47,Srážky!J$48)</f>
        <v>144.74082115793917</v>
      </c>
      <c r="E214">
        <f ca="1">_xlfn.NORM.INV(RAND(),Srážky!K$47,Srážky!K$48)</f>
        <v>43.648209636184752</v>
      </c>
      <c r="F214">
        <f ca="1">_xlfn.NORM.INV(RAND(),Srážky!L$47,Srážky!L$48)</f>
        <v>40.566113371807873</v>
      </c>
      <c r="G214">
        <f ca="1">_xlfn.NORM.INV(RAND(),Srážky!M$47,Srážky!M$48)</f>
        <v>31.425135557749563</v>
      </c>
    </row>
    <row r="215" spans="1:7">
      <c r="A215">
        <f ca="1">_xlfn.NORM.INV(RAND(),Srážky!G$47,Srážky!G$48)</f>
        <v>33.034534470229318</v>
      </c>
      <c r="B215">
        <f ca="1">_xlfn.NORM.INV(RAND(),Srážky!H$47,Srážky!H$48)</f>
        <v>71.639377905497</v>
      </c>
      <c r="C215">
        <f ca="1">_xlfn.NORM.INV(RAND(),Srážky!I$47,Srážky!I$48)</f>
        <v>95.259128413459436</v>
      </c>
      <c r="D215">
        <f ca="1">_xlfn.NORM.INV(RAND(),Srážky!J$47,Srážky!J$48)</f>
        <v>88.200477272237279</v>
      </c>
      <c r="E215">
        <f ca="1">_xlfn.NORM.INV(RAND(),Srážky!K$47,Srážky!K$48)</f>
        <v>135.53104030015098</v>
      </c>
      <c r="F215">
        <f ca="1">_xlfn.NORM.INV(RAND(),Srážky!L$47,Srážky!L$48)</f>
        <v>75.655986052139824</v>
      </c>
      <c r="G215">
        <f ca="1">_xlfn.NORM.INV(RAND(),Srážky!M$47,Srážky!M$48)</f>
        <v>39.516193168119131</v>
      </c>
    </row>
    <row r="216" spans="1:7">
      <c r="A216">
        <f ca="1">_xlfn.NORM.INV(RAND(),Srážky!G$47,Srážky!G$48)</f>
        <v>47.190951048794929</v>
      </c>
      <c r="B216">
        <f ca="1">_xlfn.NORM.INV(RAND(),Srážky!H$47,Srážky!H$48)</f>
        <v>89.895518820671086</v>
      </c>
      <c r="C216">
        <f ca="1">_xlfn.NORM.INV(RAND(),Srážky!I$47,Srážky!I$48)</f>
        <v>36.779681378204074</v>
      </c>
      <c r="D216">
        <f ca="1">_xlfn.NORM.INV(RAND(),Srážky!J$47,Srážky!J$48)</f>
        <v>215.27015587833921</v>
      </c>
      <c r="E216">
        <f ca="1">_xlfn.NORM.INV(RAND(),Srážky!K$47,Srážky!K$48)</f>
        <v>116.52163501722325</v>
      </c>
      <c r="F216">
        <f ca="1">_xlfn.NORM.INV(RAND(),Srážky!L$47,Srážky!L$48)</f>
        <v>86.27407915092391</v>
      </c>
      <c r="G216">
        <f ca="1">_xlfn.NORM.INV(RAND(),Srážky!M$47,Srážky!M$48)</f>
        <v>52.979921532083551</v>
      </c>
    </row>
    <row r="217" spans="1:7">
      <c r="A217">
        <f ca="1">_xlfn.NORM.INV(RAND(),Srážky!G$47,Srážky!G$48)</f>
        <v>53.872087581063674</v>
      </c>
      <c r="B217">
        <f ca="1">_xlfn.NORM.INV(RAND(),Srážky!H$47,Srážky!H$48)</f>
        <v>92.115634949883386</v>
      </c>
      <c r="C217">
        <f ca="1">_xlfn.NORM.INV(RAND(),Srážky!I$47,Srážky!I$48)</f>
        <v>78.371610531476833</v>
      </c>
      <c r="D217">
        <f ca="1">_xlfn.NORM.INV(RAND(),Srážky!J$47,Srážky!J$48)</f>
        <v>83.332460487180597</v>
      </c>
      <c r="E217">
        <f ca="1">_xlfn.NORM.INV(RAND(),Srážky!K$47,Srážky!K$48)</f>
        <v>82.118985663834991</v>
      </c>
      <c r="F217">
        <f ca="1">_xlfn.NORM.INV(RAND(),Srážky!L$47,Srážky!L$48)</f>
        <v>21.647394524541269</v>
      </c>
      <c r="G217">
        <f ca="1">_xlfn.NORM.INV(RAND(),Srážky!M$47,Srážky!M$48)</f>
        <v>34.707357615021856</v>
      </c>
    </row>
    <row r="218" spans="1:7">
      <c r="A218">
        <f ca="1">_xlfn.NORM.INV(RAND(),Srážky!G$47,Srážky!G$48)</f>
        <v>34.689853888039508</v>
      </c>
      <c r="B218">
        <f ca="1">_xlfn.NORM.INV(RAND(),Srážky!H$47,Srážky!H$48)</f>
        <v>146.29297598113823</v>
      </c>
      <c r="C218">
        <f ca="1">_xlfn.NORM.INV(RAND(),Srážky!I$47,Srážky!I$48)</f>
        <v>85.50059350084976</v>
      </c>
      <c r="D218">
        <f ca="1">_xlfn.NORM.INV(RAND(),Srážky!J$47,Srážky!J$48)</f>
        <v>137.10506546564631</v>
      </c>
      <c r="E218">
        <f ca="1">_xlfn.NORM.INV(RAND(),Srážky!K$47,Srážky!K$48)</f>
        <v>53.616989178402854</v>
      </c>
      <c r="F218">
        <f ca="1">_xlfn.NORM.INV(RAND(),Srážky!L$47,Srážky!L$48)</f>
        <v>101.06178813799207</v>
      </c>
      <c r="G218">
        <f ca="1">_xlfn.NORM.INV(RAND(),Srážky!M$47,Srážky!M$48)</f>
        <v>40.409471063125572</v>
      </c>
    </row>
    <row r="219" spans="1:7">
      <c r="A219">
        <f ca="1">_xlfn.NORM.INV(RAND(),Srážky!G$47,Srážky!G$48)</f>
        <v>70.94834014185696</v>
      </c>
      <c r="B219">
        <f ca="1">_xlfn.NORM.INV(RAND(),Srážky!H$47,Srážky!H$48)</f>
        <v>141.11759249454599</v>
      </c>
      <c r="C219">
        <f ca="1">_xlfn.NORM.INV(RAND(),Srážky!I$47,Srážky!I$48)</f>
        <v>91.922942600665877</v>
      </c>
      <c r="D219">
        <f ca="1">_xlfn.NORM.INV(RAND(),Srážky!J$47,Srážky!J$48)</f>
        <v>112.43462913549308</v>
      </c>
      <c r="E219">
        <f ca="1">_xlfn.NORM.INV(RAND(),Srážky!K$47,Srážky!K$48)</f>
        <v>112.81738203609198</v>
      </c>
      <c r="F219">
        <f ca="1">_xlfn.NORM.INV(RAND(),Srážky!L$47,Srážky!L$48)</f>
        <v>89.477244798260756</v>
      </c>
      <c r="G219">
        <f ca="1">_xlfn.NORM.INV(RAND(),Srážky!M$47,Srážky!M$48)</f>
        <v>66.56333473057785</v>
      </c>
    </row>
    <row r="220" spans="1:7">
      <c r="A220">
        <f ca="1">_xlfn.NORM.INV(RAND(),Srážky!G$47,Srážky!G$48)</f>
        <v>44.765870815723254</v>
      </c>
      <c r="B220">
        <f ca="1">_xlfn.NORM.INV(RAND(),Srážky!H$47,Srážky!H$48)</f>
        <v>96.948867612296112</v>
      </c>
      <c r="C220">
        <f ca="1">_xlfn.NORM.INV(RAND(),Srážky!I$47,Srážky!I$48)</f>
        <v>153.04923800574645</v>
      </c>
      <c r="D220">
        <f ca="1">_xlfn.NORM.INV(RAND(),Srážky!J$47,Srážky!J$48)</f>
        <v>150.37287420505692</v>
      </c>
      <c r="E220">
        <f ca="1">_xlfn.NORM.INV(RAND(),Srážky!K$47,Srážky!K$48)</f>
        <v>60.049639995786016</v>
      </c>
      <c r="F220">
        <f ca="1">_xlfn.NORM.INV(RAND(),Srážky!L$47,Srážky!L$48)</f>
        <v>-11.833285706403586</v>
      </c>
      <c r="G220">
        <f ca="1">_xlfn.NORM.INV(RAND(),Srážky!M$47,Srážky!M$48)</f>
        <v>37.445914551145364</v>
      </c>
    </row>
    <row r="221" spans="1:7">
      <c r="A221">
        <f ca="1">_xlfn.NORM.INV(RAND(),Srážky!G$47,Srážky!G$48)</f>
        <v>11.27547996527975</v>
      </c>
      <c r="B221">
        <f ca="1">_xlfn.NORM.INV(RAND(),Srážky!H$47,Srážky!H$48)</f>
        <v>118.46517252887389</v>
      </c>
      <c r="C221">
        <f ca="1">_xlfn.NORM.INV(RAND(),Srážky!I$47,Srážky!I$48)</f>
        <v>98.081757491679696</v>
      </c>
      <c r="D221">
        <f ca="1">_xlfn.NORM.INV(RAND(),Srážky!J$47,Srážky!J$48)</f>
        <v>179.48593289861321</v>
      </c>
      <c r="E221">
        <f ca="1">_xlfn.NORM.INV(RAND(),Srážky!K$47,Srážky!K$48)</f>
        <v>62.153523241560528</v>
      </c>
      <c r="F221">
        <f ca="1">_xlfn.NORM.INV(RAND(),Srážky!L$47,Srážky!L$48)</f>
        <v>64.952198861851087</v>
      </c>
      <c r="G221">
        <f ca="1">_xlfn.NORM.INV(RAND(),Srážky!M$47,Srážky!M$48)</f>
        <v>29.564401318004428</v>
      </c>
    </row>
    <row r="222" spans="1:7">
      <c r="A222">
        <f ca="1">_xlfn.NORM.INV(RAND(),Srážky!G$47,Srážky!G$48)</f>
        <v>34.42158830537516</v>
      </c>
      <c r="B222">
        <f ca="1">_xlfn.NORM.INV(RAND(),Srážky!H$47,Srážky!H$48)</f>
        <v>89.241506311662988</v>
      </c>
      <c r="C222">
        <f ca="1">_xlfn.NORM.INV(RAND(),Srážky!I$47,Srážky!I$48)</f>
        <v>86.600736813047334</v>
      </c>
      <c r="D222">
        <f ca="1">_xlfn.NORM.INV(RAND(),Srážky!J$47,Srážky!J$48)</f>
        <v>112.34033255550861</v>
      </c>
      <c r="E222">
        <f ca="1">_xlfn.NORM.INV(RAND(),Srážky!K$47,Srážky!K$48)</f>
        <v>142.30296880431496</v>
      </c>
      <c r="F222">
        <f ca="1">_xlfn.NORM.INV(RAND(),Srážky!L$47,Srážky!L$48)</f>
        <v>74.349236382022852</v>
      </c>
      <c r="G222">
        <f ca="1">_xlfn.NORM.INV(RAND(),Srážky!M$47,Srážky!M$48)</f>
        <v>69.272507989292961</v>
      </c>
    </row>
    <row r="223" spans="1:7">
      <c r="A223">
        <f ca="1">_xlfn.NORM.INV(RAND(),Srážky!G$47,Srážky!G$48)</f>
        <v>27.580759380596902</v>
      </c>
      <c r="B223">
        <f ca="1">_xlfn.NORM.INV(RAND(),Srážky!H$47,Srážky!H$48)</f>
        <v>92.815215202304245</v>
      </c>
      <c r="C223">
        <f ca="1">_xlfn.NORM.INV(RAND(),Srážky!I$47,Srážky!I$48)</f>
        <v>76.976044619846988</v>
      </c>
      <c r="D223">
        <f ca="1">_xlfn.NORM.INV(RAND(),Srážky!J$47,Srážky!J$48)</f>
        <v>148.98287601014096</v>
      </c>
      <c r="E223">
        <f ca="1">_xlfn.NORM.INV(RAND(),Srážky!K$47,Srážky!K$48)</f>
        <v>126.63462061654717</v>
      </c>
      <c r="F223">
        <f ca="1">_xlfn.NORM.INV(RAND(),Srážky!L$47,Srážky!L$48)</f>
        <v>20.935311695714262</v>
      </c>
      <c r="G223">
        <f ca="1">_xlfn.NORM.INV(RAND(),Srážky!M$47,Srážky!M$48)</f>
        <v>47.466893412623079</v>
      </c>
    </row>
    <row r="224" spans="1:7">
      <c r="A224">
        <f ca="1">_xlfn.NORM.INV(RAND(),Srážky!G$47,Srážky!G$48)</f>
        <v>44.183581835154577</v>
      </c>
      <c r="B224">
        <f ca="1">_xlfn.NORM.INV(RAND(),Srážky!H$47,Srážky!H$48)</f>
        <v>91.598428626829715</v>
      </c>
      <c r="C224">
        <f ca="1">_xlfn.NORM.INV(RAND(),Srážky!I$47,Srážky!I$48)</f>
        <v>89.361491534453322</v>
      </c>
      <c r="D224">
        <f ca="1">_xlfn.NORM.INV(RAND(),Srážky!J$47,Srážky!J$48)</f>
        <v>77.355951303188277</v>
      </c>
      <c r="E224">
        <f ca="1">_xlfn.NORM.INV(RAND(),Srážky!K$47,Srážky!K$48)</f>
        <v>94.151038615730741</v>
      </c>
      <c r="F224">
        <f ca="1">_xlfn.NORM.INV(RAND(),Srážky!L$47,Srážky!L$48)</f>
        <v>19.507096102870065</v>
      </c>
      <c r="G224">
        <f ca="1">_xlfn.NORM.INV(RAND(),Srážky!M$47,Srážky!M$48)</f>
        <v>47.63073101384429</v>
      </c>
    </row>
    <row r="225" spans="1:7">
      <c r="A225">
        <f ca="1">_xlfn.NORM.INV(RAND(),Srážky!G$47,Srážky!G$48)</f>
        <v>41.680720671582193</v>
      </c>
      <c r="B225">
        <f ca="1">_xlfn.NORM.INV(RAND(),Srážky!H$47,Srážky!H$48)</f>
        <v>60.240153855001225</v>
      </c>
      <c r="C225">
        <f ca="1">_xlfn.NORM.INV(RAND(),Srážky!I$47,Srážky!I$48)</f>
        <v>96.193447225224887</v>
      </c>
      <c r="D225">
        <f ca="1">_xlfn.NORM.INV(RAND(),Srážky!J$47,Srážky!J$48)</f>
        <v>149.61955242903855</v>
      </c>
      <c r="E225">
        <f ca="1">_xlfn.NORM.INV(RAND(),Srážky!K$47,Srážky!K$48)</f>
        <v>78.374114854975943</v>
      </c>
      <c r="F225">
        <f ca="1">_xlfn.NORM.INV(RAND(),Srážky!L$47,Srážky!L$48)</f>
        <v>98.314974065330205</v>
      </c>
      <c r="G225">
        <f ca="1">_xlfn.NORM.INV(RAND(),Srážky!M$47,Srážky!M$48)</f>
        <v>14.570679705889553</v>
      </c>
    </row>
    <row r="226" spans="1:7">
      <c r="A226">
        <f ca="1">_xlfn.NORM.INV(RAND(),Srážky!G$47,Srážky!G$48)</f>
        <v>18.911491341572436</v>
      </c>
      <c r="B226">
        <f ca="1">_xlfn.NORM.INV(RAND(),Srážky!H$47,Srážky!H$48)</f>
        <v>43.941431388212052</v>
      </c>
      <c r="C226">
        <f ca="1">_xlfn.NORM.INV(RAND(),Srážky!I$47,Srážky!I$48)</f>
        <v>124.606141604033</v>
      </c>
      <c r="D226">
        <f ca="1">_xlfn.NORM.INV(RAND(),Srážky!J$47,Srážky!J$48)</f>
        <v>111.71338412585993</v>
      </c>
      <c r="E226">
        <f ca="1">_xlfn.NORM.INV(RAND(),Srážky!K$47,Srážky!K$48)</f>
        <v>35.907805779945811</v>
      </c>
      <c r="F226">
        <f ca="1">_xlfn.NORM.INV(RAND(),Srážky!L$47,Srážky!L$48)</f>
        <v>58.419199211114709</v>
      </c>
      <c r="G226">
        <f ca="1">_xlfn.NORM.INV(RAND(),Srážky!M$47,Srážky!M$48)</f>
        <v>53.105257790104332</v>
      </c>
    </row>
    <row r="227" spans="1:7">
      <c r="A227">
        <f ca="1">_xlfn.NORM.INV(RAND(),Srážky!G$47,Srážky!G$48)</f>
        <v>28.162941431475147</v>
      </c>
      <c r="B227">
        <f ca="1">_xlfn.NORM.INV(RAND(),Srážky!H$47,Srážky!H$48)</f>
        <v>96.137086807078987</v>
      </c>
      <c r="C227">
        <f ca="1">_xlfn.NORM.INV(RAND(),Srážky!I$47,Srážky!I$48)</f>
        <v>126.47521461377826</v>
      </c>
      <c r="D227">
        <f ca="1">_xlfn.NORM.INV(RAND(),Srážky!J$47,Srážky!J$48)</f>
        <v>174.14086915629375</v>
      </c>
      <c r="E227">
        <f ca="1">_xlfn.NORM.INV(RAND(),Srážky!K$47,Srážky!K$48)</f>
        <v>129.58789988427199</v>
      </c>
      <c r="F227">
        <f ca="1">_xlfn.NORM.INV(RAND(),Srážky!L$47,Srážky!L$48)</f>
        <v>-16.40733021508386</v>
      </c>
      <c r="G227">
        <f ca="1">_xlfn.NORM.INV(RAND(),Srážky!M$47,Srážky!M$48)</f>
        <v>54.528831396735768</v>
      </c>
    </row>
    <row r="228" spans="1:7">
      <c r="A228">
        <f ca="1">_xlfn.NORM.INV(RAND(),Srážky!G$47,Srážky!G$48)</f>
        <v>51.65240062766744</v>
      </c>
      <c r="B228">
        <f ca="1">_xlfn.NORM.INV(RAND(),Srážky!H$47,Srážky!H$48)</f>
        <v>75.73678450477388</v>
      </c>
      <c r="C228">
        <f ca="1">_xlfn.NORM.INV(RAND(),Srážky!I$47,Srážky!I$48)</f>
        <v>34.304978546140873</v>
      </c>
      <c r="D228">
        <f ca="1">_xlfn.NORM.INV(RAND(),Srážky!J$47,Srážky!J$48)</f>
        <v>28.600753272119178</v>
      </c>
      <c r="E228">
        <f ca="1">_xlfn.NORM.INV(RAND(),Srážky!K$47,Srážky!K$48)</f>
        <v>137.07858850048706</v>
      </c>
      <c r="F228">
        <f ca="1">_xlfn.NORM.INV(RAND(),Srážky!L$47,Srážky!L$48)</f>
        <v>59.448796616652011</v>
      </c>
      <c r="G228">
        <f ca="1">_xlfn.NORM.INV(RAND(),Srážky!M$47,Srážky!M$48)</f>
        <v>24.219068911013647</v>
      </c>
    </row>
    <row r="229" spans="1:7">
      <c r="A229">
        <f ca="1">_xlfn.NORM.INV(RAND(),Srážky!G$47,Srážky!G$48)</f>
        <v>23.557879173809685</v>
      </c>
      <c r="B229">
        <f ca="1">_xlfn.NORM.INV(RAND(),Srážky!H$47,Srážky!H$48)</f>
        <v>107.2231519190577</v>
      </c>
      <c r="C229">
        <f ca="1">_xlfn.NORM.INV(RAND(),Srážky!I$47,Srážky!I$48)</f>
        <v>63.153993358543886</v>
      </c>
      <c r="D229">
        <f ca="1">_xlfn.NORM.INV(RAND(),Srážky!J$47,Srážky!J$48)</f>
        <v>134.07715477031212</v>
      </c>
      <c r="E229">
        <f ca="1">_xlfn.NORM.INV(RAND(),Srážky!K$47,Srážky!K$48)</f>
        <v>101.07196544119032</v>
      </c>
      <c r="F229">
        <f ca="1">_xlfn.NORM.INV(RAND(),Srážky!L$47,Srážky!L$48)</f>
        <v>71.971276852325801</v>
      </c>
      <c r="G229">
        <f ca="1">_xlfn.NORM.INV(RAND(),Srážky!M$47,Srážky!M$48)</f>
        <v>45.604487096552653</v>
      </c>
    </row>
    <row r="230" spans="1:7">
      <c r="A230">
        <f ca="1">_xlfn.NORM.INV(RAND(),Srážky!G$47,Srážky!G$48)</f>
        <v>23.236025963905977</v>
      </c>
      <c r="B230">
        <f ca="1">_xlfn.NORM.INV(RAND(),Srážky!H$47,Srážky!H$48)</f>
        <v>115.91346465476188</v>
      </c>
      <c r="C230">
        <f ca="1">_xlfn.NORM.INV(RAND(),Srážky!I$47,Srážky!I$48)</f>
        <v>75.605405747713391</v>
      </c>
      <c r="D230">
        <f ca="1">_xlfn.NORM.INV(RAND(),Srážky!J$47,Srážky!J$48)</f>
        <v>142.78440738776717</v>
      </c>
      <c r="E230">
        <f ca="1">_xlfn.NORM.INV(RAND(),Srážky!K$47,Srážky!K$48)</f>
        <v>112.33665715768871</v>
      </c>
      <c r="F230">
        <f ca="1">_xlfn.NORM.INV(RAND(),Srážky!L$47,Srážky!L$48)</f>
        <v>56.774170703213088</v>
      </c>
      <c r="G230">
        <f ca="1">_xlfn.NORM.INV(RAND(),Srážky!M$47,Srážky!M$48)</f>
        <v>40.849068495789062</v>
      </c>
    </row>
    <row r="231" spans="1:7">
      <c r="A231">
        <f ca="1">_xlfn.NORM.INV(RAND(),Srážky!G$47,Srážky!G$48)</f>
        <v>29.861571819241327</v>
      </c>
      <c r="B231">
        <f ca="1">_xlfn.NORM.INV(RAND(),Srážky!H$47,Srážky!H$48)</f>
        <v>93.617674138202631</v>
      </c>
      <c r="C231">
        <f ca="1">_xlfn.NORM.INV(RAND(),Srážky!I$47,Srážky!I$48)</f>
        <v>56.208366033706596</v>
      </c>
      <c r="D231">
        <f ca="1">_xlfn.NORM.INV(RAND(),Srážky!J$47,Srážky!J$48)</f>
        <v>136.14103640046147</v>
      </c>
      <c r="E231">
        <f ca="1">_xlfn.NORM.INV(RAND(),Srážky!K$47,Srážky!K$48)</f>
        <v>79.959737393124882</v>
      </c>
      <c r="F231">
        <f ca="1">_xlfn.NORM.INV(RAND(),Srážky!L$47,Srážky!L$48)</f>
        <v>91.265151464651169</v>
      </c>
      <c r="G231">
        <f ca="1">_xlfn.NORM.INV(RAND(),Srážky!M$47,Srážky!M$48)</f>
        <v>72.353671644322532</v>
      </c>
    </row>
    <row r="232" spans="1:7">
      <c r="A232">
        <f ca="1">_xlfn.NORM.INV(RAND(),Srážky!G$47,Srážky!G$48)</f>
        <v>33.837170016125775</v>
      </c>
      <c r="B232">
        <f ca="1">_xlfn.NORM.INV(RAND(),Srážky!H$47,Srážky!H$48)</f>
        <v>63.55559870661358</v>
      </c>
      <c r="C232">
        <f ca="1">_xlfn.NORM.INV(RAND(),Srážky!I$47,Srážky!I$48)</f>
        <v>87.666453366698718</v>
      </c>
      <c r="D232">
        <f ca="1">_xlfn.NORM.INV(RAND(),Srážky!J$47,Srážky!J$48)</f>
        <v>84.42671617170771</v>
      </c>
      <c r="E232">
        <f ca="1">_xlfn.NORM.INV(RAND(),Srážky!K$47,Srážky!K$48)</f>
        <v>114.23816037986008</v>
      </c>
      <c r="F232">
        <f ca="1">_xlfn.NORM.INV(RAND(),Srážky!L$47,Srážky!L$48)</f>
        <v>57.775196140710257</v>
      </c>
      <c r="G232">
        <f ca="1">_xlfn.NORM.INV(RAND(),Srážky!M$47,Srážky!M$48)</f>
        <v>34.499115503727971</v>
      </c>
    </row>
    <row r="233" spans="1:7">
      <c r="A233">
        <f ca="1">_xlfn.NORM.INV(RAND(),Srážky!G$47,Srážky!G$48)</f>
        <v>16.725577976949864</v>
      </c>
      <c r="B233">
        <f ca="1">_xlfn.NORM.INV(RAND(),Srážky!H$47,Srážky!H$48)</f>
        <v>125.07753664829022</v>
      </c>
      <c r="C233">
        <f ca="1">_xlfn.NORM.INV(RAND(),Srážky!I$47,Srážky!I$48)</f>
        <v>128.45814316859114</v>
      </c>
      <c r="D233">
        <f ca="1">_xlfn.NORM.INV(RAND(),Srážky!J$47,Srážky!J$48)</f>
        <v>69.3276788898132</v>
      </c>
      <c r="E233">
        <f ca="1">_xlfn.NORM.INV(RAND(),Srážky!K$47,Srážky!K$48)</f>
        <v>50.000403763883767</v>
      </c>
      <c r="F233">
        <f ca="1">_xlfn.NORM.INV(RAND(),Srážky!L$47,Srážky!L$48)</f>
        <v>93.288753806676254</v>
      </c>
      <c r="G233">
        <f ca="1">_xlfn.NORM.INV(RAND(),Srážky!M$47,Srážky!M$48)</f>
        <v>67.253122678399578</v>
      </c>
    </row>
    <row r="234" spans="1:7">
      <c r="A234">
        <f ca="1">_xlfn.NORM.INV(RAND(),Srážky!G$47,Srážky!G$48)</f>
        <v>51.370487131085454</v>
      </c>
      <c r="B234">
        <f ca="1">_xlfn.NORM.INV(RAND(),Srážky!H$47,Srážky!H$48)</f>
        <v>88.69946391985448</v>
      </c>
      <c r="C234">
        <f ca="1">_xlfn.NORM.INV(RAND(),Srážky!I$47,Srážky!I$48)</f>
        <v>72.065752130573401</v>
      </c>
      <c r="D234">
        <f ca="1">_xlfn.NORM.INV(RAND(),Srážky!J$47,Srážky!J$48)</f>
        <v>71.00111126458026</v>
      </c>
      <c r="E234">
        <f ca="1">_xlfn.NORM.INV(RAND(),Srážky!K$47,Srážky!K$48)</f>
        <v>103.87597086406068</v>
      </c>
      <c r="F234">
        <f ca="1">_xlfn.NORM.INV(RAND(),Srážky!L$47,Srážky!L$48)</f>
        <v>39.98781745665697</v>
      </c>
      <c r="G234">
        <f ca="1">_xlfn.NORM.INV(RAND(),Srážky!M$47,Srážky!M$48)</f>
        <v>47.508735104122202</v>
      </c>
    </row>
    <row r="235" spans="1:7">
      <c r="A235">
        <f ca="1">_xlfn.NORM.INV(RAND(),Srážky!G$47,Srážky!G$48)</f>
        <v>51.018283191493417</v>
      </c>
      <c r="B235">
        <f ca="1">_xlfn.NORM.INV(RAND(),Srážky!H$47,Srážky!H$48)</f>
        <v>82.03053682366658</v>
      </c>
      <c r="C235">
        <f ca="1">_xlfn.NORM.INV(RAND(),Srážky!I$47,Srážky!I$48)</f>
        <v>15.374340418258967</v>
      </c>
      <c r="D235">
        <f ca="1">_xlfn.NORM.INV(RAND(),Srážky!J$47,Srážky!J$48)</f>
        <v>22.511777518731137</v>
      </c>
      <c r="E235">
        <f ca="1">_xlfn.NORM.INV(RAND(),Srážky!K$47,Srážky!K$48)</f>
        <v>60.965607483028606</v>
      </c>
      <c r="F235">
        <f ca="1">_xlfn.NORM.INV(RAND(),Srážky!L$47,Srážky!L$48)</f>
        <v>60.76652938651155</v>
      </c>
      <c r="G235">
        <f ca="1">_xlfn.NORM.INV(RAND(),Srážky!M$47,Srážky!M$48)</f>
        <v>50.283885617082341</v>
      </c>
    </row>
    <row r="236" spans="1:7">
      <c r="A236">
        <f ca="1">_xlfn.NORM.INV(RAND(),Srážky!G$47,Srážky!G$48)</f>
        <v>54.883977560023304</v>
      </c>
      <c r="B236">
        <f ca="1">_xlfn.NORM.INV(RAND(),Srážky!H$47,Srážky!H$48)</f>
        <v>66.299408972006347</v>
      </c>
      <c r="C236">
        <f ca="1">_xlfn.NORM.INV(RAND(),Srážky!I$47,Srážky!I$48)</f>
        <v>75.145751240811819</v>
      </c>
      <c r="D236">
        <f ca="1">_xlfn.NORM.INV(RAND(),Srážky!J$47,Srážky!J$48)</f>
        <v>145.8744298715269</v>
      </c>
      <c r="E236">
        <f ca="1">_xlfn.NORM.INV(RAND(),Srážky!K$47,Srážky!K$48)</f>
        <v>81.916122332417444</v>
      </c>
      <c r="F236">
        <f ca="1">_xlfn.NORM.INV(RAND(),Srážky!L$47,Srážky!L$48)</f>
        <v>62.675484263990057</v>
      </c>
      <c r="G236">
        <f ca="1">_xlfn.NORM.INV(RAND(),Srážky!M$47,Srážky!M$48)</f>
        <v>11.577953868629706</v>
      </c>
    </row>
    <row r="237" spans="1:7">
      <c r="A237">
        <f ca="1">_xlfn.NORM.INV(RAND(),Srážky!G$47,Srážky!G$48)</f>
        <v>43.43775501085014</v>
      </c>
      <c r="B237">
        <f ca="1">_xlfn.NORM.INV(RAND(),Srážky!H$47,Srážky!H$48)</f>
        <v>121.01889617859571</v>
      </c>
      <c r="C237">
        <f ca="1">_xlfn.NORM.INV(RAND(),Srážky!I$47,Srážky!I$48)</f>
        <v>130.64466868259748</v>
      </c>
      <c r="D237">
        <f ca="1">_xlfn.NORM.INV(RAND(),Srážky!J$47,Srážky!J$48)</f>
        <v>112.54571683286331</v>
      </c>
      <c r="E237">
        <f ca="1">_xlfn.NORM.INV(RAND(),Srážky!K$47,Srážky!K$48)</f>
        <v>75.473479448860019</v>
      </c>
      <c r="F237">
        <f ca="1">_xlfn.NORM.INV(RAND(),Srážky!L$47,Srážky!L$48)</f>
        <v>48.542000387336145</v>
      </c>
      <c r="G237">
        <f ca="1">_xlfn.NORM.INV(RAND(),Srážky!M$47,Srážky!M$48)</f>
        <v>59.126878799032092</v>
      </c>
    </row>
    <row r="238" spans="1:7">
      <c r="A238">
        <f ca="1">_xlfn.NORM.INV(RAND(),Srážky!G$47,Srážky!G$48)</f>
        <v>35.685962288392496</v>
      </c>
      <c r="B238">
        <f ca="1">_xlfn.NORM.INV(RAND(),Srážky!H$47,Srážky!H$48)</f>
        <v>55.539797386866596</v>
      </c>
      <c r="C238">
        <f ca="1">_xlfn.NORM.INV(RAND(),Srážky!I$47,Srážky!I$48)</f>
        <v>59.311365108922757</v>
      </c>
      <c r="D238">
        <f ca="1">_xlfn.NORM.INV(RAND(),Srážky!J$47,Srážky!J$48)</f>
        <v>92.317188274801566</v>
      </c>
      <c r="E238">
        <f ca="1">_xlfn.NORM.INV(RAND(),Srážky!K$47,Srážky!K$48)</f>
        <v>70.02645287415092</v>
      </c>
      <c r="F238">
        <f ca="1">_xlfn.NORM.INV(RAND(),Srážky!L$47,Srážky!L$48)</f>
        <v>39.16191136385612</v>
      </c>
      <c r="G238">
        <f ca="1">_xlfn.NORM.INV(RAND(),Srážky!M$47,Srážky!M$48)</f>
        <v>30.27478113621661</v>
      </c>
    </row>
    <row r="239" spans="1:7">
      <c r="A239">
        <f ca="1">_xlfn.NORM.INV(RAND(),Srážky!G$47,Srážky!G$48)</f>
        <v>56.379364816578487</v>
      </c>
      <c r="B239">
        <f ca="1">_xlfn.NORM.INV(RAND(),Srážky!H$47,Srážky!H$48)</f>
        <v>91.860747657705957</v>
      </c>
      <c r="C239">
        <f ca="1">_xlfn.NORM.INV(RAND(),Srážky!I$47,Srážky!I$48)</f>
        <v>87.167858744169649</v>
      </c>
      <c r="D239">
        <f ca="1">_xlfn.NORM.INV(RAND(),Srážky!J$47,Srážky!J$48)</f>
        <v>100.44961932071917</v>
      </c>
      <c r="E239">
        <f ca="1">_xlfn.NORM.INV(RAND(),Srážky!K$47,Srážky!K$48)</f>
        <v>81.745497775032817</v>
      </c>
      <c r="F239">
        <f ca="1">_xlfn.NORM.INV(RAND(),Srážky!L$47,Srážky!L$48)</f>
        <v>53.368094511646021</v>
      </c>
      <c r="G239">
        <f ca="1">_xlfn.NORM.INV(RAND(),Srážky!M$47,Srážky!M$48)</f>
        <v>41.217879535807775</v>
      </c>
    </row>
    <row r="240" spans="1:7">
      <c r="A240">
        <f ca="1">_xlfn.NORM.INV(RAND(),Srážky!G$47,Srážky!G$48)</f>
        <v>61.893613368771412</v>
      </c>
      <c r="B240">
        <f ca="1">_xlfn.NORM.INV(RAND(),Srážky!H$47,Srážky!H$48)</f>
        <v>70.335358765275117</v>
      </c>
      <c r="C240">
        <f ca="1">_xlfn.NORM.INV(RAND(),Srážky!I$47,Srážky!I$48)</f>
        <v>70.222399689117353</v>
      </c>
      <c r="D240">
        <f ca="1">_xlfn.NORM.INV(RAND(),Srážky!J$47,Srážky!J$48)</f>
        <v>160.04483370354529</v>
      </c>
      <c r="E240">
        <f ca="1">_xlfn.NORM.INV(RAND(),Srážky!K$47,Srážky!K$48)</f>
        <v>74.943699870940151</v>
      </c>
      <c r="F240">
        <f ca="1">_xlfn.NORM.INV(RAND(),Srážky!L$47,Srážky!L$48)</f>
        <v>55.385544167997089</v>
      </c>
      <c r="G240">
        <f ca="1">_xlfn.NORM.INV(RAND(),Srážky!M$47,Srážky!M$48)</f>
        <v>65.568659067270971</v>
      </c>
    </row>
    <row r="241" spans="1:7">
      <c r="A241">
        <f ca="1">_xlfn.NORM.INV(RAND(),Srážky!G$47,Srážky!G$48)</f>
        <v>25.310425812381371</v>
      </c>
      <c r="B241">
        <f ca="1">_xlfn.NORM.INV(RAND(),Srážky!H$47,Srážky!H$48)</f>
        <v>109.29207023957689</v>
      </c>
      <c r="C241">
        <f ca="1">_xlfn.NORM.INV(RAND(),Srážky!I$47,Srážky!I$48)</f>
        <v>103.33780595711994</v>
      </c>
      <c r="D241">
        <f ca="1">_xlfn.NORM.INV(RAND(),Srážky!J$47,Srážky!J$48)</f>
        <v>91.938672762465671</v>
      </c>
      <c r="E241">
        <f ca="1">_xlfn.NORM.INV(RAND(),Srážky!K$47,Srážky!K$48)</f>
        <v>98.553935769379237</v>
      </c>
      <c r="F241">
        <f ca="1">_xlfn.NORM.INV(RAND(),Srážky!L$47,Srážky!L$48)</f>
        <v>31.100598141529986</v>
      </c>
      <c r="G241">
        <f ca="1">_xlfn.NORM.INV(RAND(),Srážky!M$47,Srážky!M$48)</f>
        <v>50.533622414804569</v>
      </c>
    </row>
    <row r="242" spans="1:7">
      <c r="A242">
        <f ca="1">_xlfn.NORM.INV(RAND(),Srážky!G$47,Srážky!G$48)</f>
        <v>53.637037413028281</v>
      </c>
      <c r="B242">
        <f ca="1">_xlfn.NORM.INV(RAND(),Srážky!H$47,Srážky!H$48)</f>
        <v>133.30943381784414</v>
      </c>
      <c r="C242">
        <f ca="1">_xlfn.NORM.INV(RAND(),Srážky!I$47,Srážky!I$48)</f>
        <v>69.766333226956675</v>
      </c>
      <c r="D242">
        <f ca="1">_xlfn.NORM.INV(RAND(),Srážky!J$47,Srážky!J$48)</f>
        <v>129.75908052974853</v>
      </c>
      <c r="E242">
        <f ca="1">_xlfn.NORM.INV(RAND(),Srážky!K$47,Srážky!K$48)</f>
        <v>162.78929497411593</v>
      </c>
      <c r="F242">
        <f ca="1">_xlfn.NORM.INV(RAND(),Srážky!L$47,Srážky!L$48)</f>
        <v>113.97939103712127</v>
      </c>
      <c r="G242">
        <f ca="1">_xlfn.NORM.INV(RAND(),Srážky!M$47,Srážky!M$48)</f>
        <v>30.14723899484002</v>
      </c>
    </row>
    <row r="243" spans="1:7">
      <c r="A243">
        <f ca="1">_xlfn.NORM.INV(RAND(),Srážky!G$47,Srážky!G$48)</f>
        <v>33.583061091331629</v>
      </c>
      <c r="B243">
        <f ca="1">_xlfn.NORM.INV(RAND(),Srážky!H$47,Srážky!H$48)</f>
        <v>75.943577851922754</v>
      </c>
      <c r="C243">
        <f ca="1">_xlfn.NORM.INV(RAND(),Srážky!I$47,Srážky!I$48)</f>
        <v>55.057727262550053</v>
      </c>
      <c r="D243">
        <f ca="1">_xlfn.NORM.INV(RAND(),Srážky!J$47,Srážky!J$48)</f>
        <v>75.861978705968809</v>
      </c>
      <c r="E243">
        <f ca="1">_xlfn.NORM.INV(RAND(),Srážky!K$47,Srážky!K$48)</f>
        <v>60.460782206252027</v>
      </c>
      <c r="F243">
        <f ca="1">_xlfn.NORM.INV(RAND(),Srážky!L$47,Srážky!L$48)</f>
        <v>62.934406427021379</v>
      </c>
      <c r="G243">
        <f ca="1">_xlfn.NORM.INV(RAND(),Srážky!M$47,Srážky!M$48)</f>
        <v>53.171006349330327</v>
      </c>
    </row>
    <row r="244" spans="1:7">
      <c r="A244">
        <f ca="1">_xlfn.NORM.INV(RAND(),Srážky!G$47,Srážky!G$48)</f>
        <v>54.292327258629946</v>
      </c>
      <c r="B244">
        <f ca="1">_xlfn.NORM.INV(RAND(),Srážky!H$47,Srážky!H$48)</f>
        <v>96.063979012002406</v>
      </c>
      <c r="C244">
        <f ca="1">_xlfn.NORM.INV(RAND(),Srážky!I$47,Srážky!I$48)</f>
        <v>134.61595467973848</v>
      </c>
      <c r="D244">
        <f ca="1">_xlfn.NORM.INV(RAND(),Srážky!J$47,Srážky!J$48)</f>
        <v>121.95532236694403</v>
      </c>
      <c r="E244">
        <f ca="1">_xlfn.NORM.INV(RAND(),Srážky!K$47,Srážky!K$48)</f>
        <v>46.350669412222487</v>
      </c>
      <c r="F244">
        <f ca="1">_xlfn.NORM.INV(RAND(),Srážky!L$47,Srážky!L$48)</f>
        <v>117.91148029583965</v>
      </c>
      <c r="G244">
        <f ca="1">_xlfn.NORM.INV(RAND(),Srážky!M$47,Srážky!M$48)</f>
        <v>62.338717371556257</v>
      </c>
    </row>
    <row r="245" spans="1:7">
      <c r="A245">
        <f ca="1">_xlfn.NORM.INV(RAND(),Srážky!G$47,Srážky!G$48)</f>
        <v>40.62577579053842</v>
      </c>
      <c r="B245">
        <f ca="1">_xlfn.NORM.INV(RAND(),Srážky!H$47,Srážky!H$48)</f>
        <v>95.081655915552503</v>
      </c>
      <c r="C245">
        <f ca="1">_xlfn.NORM.INV(RAND(),Srážky!I$47,Srážky!I$48)</f>
        <v>100.04370152568272</v>
      </c>
      <c r="D245">
        <f ca="1">_xlfn.NORM.INV(RAND(),Srážky!J$47,Srážky!J$48)</f>
        <v>65.946225763620461</v>
      </c>
      <c r="E245">
        <f ca="1">_xlfn.NORM.INV(RAND(),Srážky!K$47,Srážky!K$48)</f>
        <v>109.30795050557721</v>
      </c>
      <c r="F245">
        <f ca="1">_xlfn.NORM.INV(RAND(),Srážky!L$47,Srážky!L$48)</f>
        <v>85.158536224339585</v>
      </c>
      <c r="G245">
        <f ca="1">_xlfn.NORM.INV(RAND(),Srážky!M$47,Srážky!M$48)</f>
        <v>56.392904801149541</v>
      </c>
    </row>
    <row r="246" spans="1:7">
      <c r="A246">
        <f ca="1">_xlfn.NORM.INV(RAND(),Srážky!G$47,Srážky!G$48)</f>
        <v>35.290859798943536</v>
      </c>
      <c r="B246">
        <f ca="1">_xlfn.NORM.INV(RAND(),Srážky!H$47,Srážky!H$48)</f>
        <v>92.260571793086086</v>
      </c>
      <c r="C246">
        <f ca="1">_xlfn.NORM.INV(RAND(),Srážky!I$47,Srážky!I$48)</f>
        <v>90.555970350419884</v>
      </c>
      <c r="D246">
        <f ca="1">_xlfn.NORM.INV(RAND(),Srážky!J$47,Srážky!J$48)</f>
        <v>77.257949718009002</v>
      </c>
      <c r="E246">
        <f ca="1">_xlfn.NORM.INV(RAND(),Srážky!K$47,Srážky!K$48)</f>
        <v>61.024711815501291</v>
      </c>
      <c r="F246">
        <f ca="1">_xlfn.NORM.INV(RAND(),Srážky!L$47,Srážky!L$48)</f>
        <v>133.56699989232266</v>
      </c>
      <c r="G246">
        <f ca="1">_xlfn.NORM.INV(RAND(),Srážky!M$47,Srážky!M$48)</f>
        <v>35.259728158439124</v>
      </c>
    </row>
    <row r="247" spans="1:7">
      <c r="A247">
        <f ca="1">_xlfn.NORM.INV(RAND(),Srážky!G$47,Srážky!G$48)</f>
        <v>79.167959242496977</v>
      </c>
      <c r="B247">
        <f ca="1">_xlfn.NORM.INV(RAND(),Srážky!H$47,Srážky!H$48)</f>
        <v>80.532127023935871</v>
      </c>
      <c r="C247">
        <f ca="1">_xlfn.NORM.INV(RAND(),Srážky!I$47,Srážky!I$48)</f>
        <v>57.029010856833089</v>
      </c>
      <c r="D247">
        <f ca="1">_xlfn.NORM.INV(RAND(),Srážky!J$47,Srážky!J$48)</f>
        <v>127.43085151223181</v>
      </c>
      <c r="E247">
        <f ca="1">_xlfn.NORM.INV(RAND(),Srážky!K$47,Srážky!K$48)</f>
        <v>77.29931864557723</v>
      </c>
      <c r="F247">
        <f ca="1">_xlfn.NORM.INV(RAND(),Srážky!L$47,Srážky!L$48)</f>
        <v>46.463161876997248</v>
      </c>
      <c r="G247">
        <f ca="1">_xlfn.NORM.INV(RAND(),Srážky!M$47,Srážky!M$48)</f>
        <v>57.624307732721135</v>
      </c>
    </row>
    <row r="248" spans="1:7">
      <c r="A248">
        <f ca="1">_xlfn.NORM.INV(RAND(),Srážky!G$47,Srážky!G$48)</f>
        <v>59.525643415122168</v>
      </c>
      <c r="B248">
        <f ca="1">_xlfn.NORM.INV(RAND(),Srážky!H$47,Srážky!H$48)</f>
        <v>85.392786731658489</v>
      </c>
      <c r="C248">
        <f ca="1">_xlfn.NORM.INV(RAND(),Srážky!I$47,Srážky!I$48)</f>
        <v>100.92259226244313</v>
      </c>
      <c r="D248">
        <f ca="1">_xlfn.NORM.INV(RAND(),Srážky!J$47,Srážky!J$48)</f>
        <v>113.82190294175312</v>
      </c>
      <c r="E248">
        <f ca="1">_xlfn.NORM.INV(RAND(),Srážky!K$47,Srážky!K$48)</f>
        <v>105.71654118446924</v>
      </c>
      <c r="F248">
        <f ca="1">_xlfn.NORM.INV(RAND(),Srážky!L$47,Srážky!L$48)</f>
        <v>70.241991502947442</v>
      </c>
      <c r="G248">
        <f ca="1">_xlfn.NORM.INV(RAND(),Srážky!M$47,Srážky!M$48)</f>
        <v>42.205299303276476</v>
      </c>
    </row>
    <row r="249" spans="1:7">
      <c r="A249">
        <f ca="1">_xlfn.NORM.INV(RAND(),Srážky!G$47,Srážky!G$48)</f>
        <v>36.343031093301896</v>
      </c>
      <c r="B249">
        <f ca="1">_xlfn.NORM.INV(RAND(),Srážky!H$47,Srážky!H$48)</f>
        <v>86.009060479615187</v>
      </c>
      <c r="C249">
        <f ca="1">_xlfn.NORM.INV(RAND(),Srážky!I$47,Srážky!I$48)</f>
        <v>93.577775253986303</v>
      </c>
      <c r="D249">
        <f ca="1">_xlfn.NORM.INV(RAND(),Srážky!J$47,Srážky!J$48)</f>
        <v>77.969289678909462</v>
      </c>
      <c r="E249">
        <f ca="1">_xlfn.NORM.INV(RAND(),Srážky!K$47,Srážky!K$48)</f>
        <v>94.891965894483292</v>
      </c>
      <c r="F249">
        <f ca="1">_xlfn.NORM.INV(RAND(),Srážky!L$47,Srážky!L$48)</f>
        <v>59.010772908187185</v>
      </c>
      <c r="G249">
        <f ca="1">_xlfn.NORM.INV(RAND(),Srážky!M$47,Srážky!M$48)</f>
        <v>30.380958347875698</v>
      </c>
    </row>
    <row r="250" spans="1:7">
      <c r="A250">
        <f ca="1">_xlfn.NORM.INV(RAND(),Srážky!G$47,Srážky!G$48)</f>
        <v>42.199700419631426</v>
      </c>
      <c r="B250">
        <f ca="1">_xlfn.NORM.INV(RAND(),Srážky!H$47,Srážky!H$48)</f>
        <v>108.60106495633217</v>
      </c>
      <c r="C250">
        <f ca="1">_xlfn.NORM.INV(RAND(),Srážky!I$47,Srážky!I$48)</f>
        <v>134.60481746416741</v>
      </c>
      <c r="D250">
        <f ca="1">_xlfn.NORM.INV(RAND(),Srážky!J$47,Srážky!J$48)</f>
        <v>146.50212605093617</v>
      </c>
      <c r="E250">
        <f ca="1">_xlfn.NORM.INV(RAND(),Srážky!K$47,Srážky!K$48)</f>
        <v>89.786915159341859</v>
      </c>
      <c r="F250">
        <f ca="1">_xlfn.NORM.INV(RAND(),Srážky!L$47,Srážky!L$48)</f>
        <v>69.946019902372825</v>
      </c>
      <c r="G250">
        <f ca="1">_xlfn.NORM.INV(RAND(),Srážky!M$47,Srážky!M$48)</f>
        <v>56.732728609453972</v>
      </c>
    </row>
    <row r="251" spans="1:7">
      <c r="A251">
        <f ca="1">_xlfn.NORM.INV(RAND(),Srážky!G$47,Srážky!G$48)</f>
        <v>38.318018846995109</v>
      </c>
      <c r="B251">
        <f ca="1">_xlfn.NORM.INV(RAND(),Srážky!H$47,Srážky!H$48)</f>
        <v>125.83262234093542</v>
      </c>
      <c r="C251">
        <f ca="1">_xlfn.NORM.INV(RAND(),Srážky!I$47,Srážky!I$48)</f>
        <v>118.45194201186992</v>
      </c>
      <c r="D251">
        <f ca="1">_xlfn.NORM.INV(RAND(),Srážky!J$47,Srážky!J$48)</f>
        <v>122.39205467268378</v>
      </c>
      <c r="E251">
        <f ca="1">_xlfn.NORM.INV(RAND(),Srážky!K$47,Srážky!K$48)</f>
        <v>61.337578981652356</v>
      </c>
      <c r="F251">
        <f ca="1">_xlfn.NORM.INV(RAND(),Srážky!L$47,Srážky!L$48)</f>
        <v>97.738115940567837</v>
      </c>
      <c r="G251">
        <f ca="1">_xlfn.NORM.INV(RAND(),Srážky!M$47,Srážky!M$48)</f>
        <v>45.914140484112735</v>
      </c>
    </row>
    <row r="252" spans="1:7">
      <c r="A252">
        <f ca="1">_xlfn.NORM.INV(RAND(),Srážky!G$47,Srážky!G$48)</f>
        <v>11.298423283244894</v>
      </c>
      <c r="B252">
        <f ca="1">_xlfn.NORM.INV(RAND(),Srážky!H$47,Srážky!H$48)</f>
        <v>66.288146621840525</v>
      </c>
      <c r="C252">
        <f ca="1">_xlfn.NORM.INV(RAND(),Srážky!I$47,Srážky!I$48)</f>
        <v>124.66422228378411</v>
      </c>
      <c r="D252">
        <f ca="1">_xlfn.NORM.INV(RAND(),Srážky!J$47,Srážky!J$48)</f>
        <v>142.88191972064081</v>
      </c>
      <c r="E252">
        <f ca="1">_xlfn.NORM.INV(RAND(),Srážky!K$47,Srážky!K$48)</f>
        <v>112.92900631273875</v>
      </c>
      <c r="F252">
        <f ca="1">_xlfn.NORM.INV(RAND(),Srážky!L$47,Srážky!L$48)</f>
        <v>30.33472004862125</v>
      </c>
      <c r="G252">
        <f ca="1">_xlfn.NORM.INV(RAND(),Srážky!M$47,Srážky!M$48)</f>
        <v>52.004993619562654</v>
      </c>
    </row>
    <row r="253" spans="1:7">
      <c r="A253">
        <f ca="1">_xlfn.NORM.INV(RAND(),Srážky!G$47,Srážky!G$48)</f>
        <v>66.691695747724225</v>
      </c>
      <c r="B253">
        <f ca="1">_xlfn.NORM.INV(RAND(),Srážky!H$47,Srážky!H$48)</f>
        <v>153.63178333060802</v>
      </c>
      <c r="C253">
        <f ca="1">_xlfn.NORM.INV(RAND(),Srážky!I$47,Srážky!I$48)</f>
        <v>93.237216572297243</v>
      </c>
      <c r="D253">
        <f ca="1">_xlfn.NORM.INV(RAND(),Srážky!J$47,Srážky!J$48)</f>
        <v>161.12428657632989</v>
      </c>
      <c r="E253">
        <f ca="1">_xlfn.NORM.INV(RAND(),Srážky!K$47,Srážky!K$48)</f>
        <v>90.997596285570467</v>
      </c>
      <c r="F253">
        <f ca="1">_xlfn.NORM.INV(RAND(),Srážky!L$47,Srážky!L$48)</f>
        <v>65.695865142667614</v>
      </c>
      <c r="G253">
        <f ca="1">_xlfn.NORM.INV(RAND(),Srážky!M$47,Srážky!M$48)</f>
        <v>68.734908351311176</v>
      </c>
    </row>
    <row r="254" spans="1:7">
      <c r="A254">
        <f ca="1">_xlfn.NORM.INV(RAND(),Srážky!G$47,Srážky!G$48)</f>
        <v>54.805315770847528</v>
      </c>
      <c r="B254">
        <f ca="1">_xlfn.NORM.INV(RAND(),Srážky!H$47,Srážky!H$48)</f>
        <v>31.193607617673969</v>
      </c>
      <c r="C254">
        <f ca="1">_xlfn.NORM.INV(RAND(),Srážky!I$47,Srážky!I$48)</f>
        <v>70.77151279157394</v>
      </c>
      <c r="D254">
        <f ca="1">_xlfn.NORM.INV(RAND(),Srážky!J$47,Srážky!J$48)</f>
        <v>50.131013000052107</v>
      </c>
      <c r="E254">
        <f ca="1">_xlfn.NORM.INV(RAND(),Srážky!K$47,Srážky!K$48)</f>
        <v>129.41867261171757</v>
      </c>
      <c r="F254">
        <f ca="1">_xlfn.NORM.INV(RAND(),Srážky!L$47,Srážky!L$48)</f>
        <v>69.47670237980077</v>
      </c>
      <c r="G254">
        <f ca="1">_xlfn.NORM.INV(RAND(),Srážky!M$47,Srážky!M$48)</f>
        <v>14.58446541873235</v>
      </c>
    </row>
    <row r="255" spans="1:7">
      <c r="A255">
        <f ca="1">_xlfn.NORM.INV(RAND(),Srážky!G$47,Srážky!G$48)</f>
        <v>45.966823474749532</v>
      </c>
      <c r="B255">
        <f ca="1">_xlfn.NORM.INV(RAND(),Srážky!H$47,Srážky!H$48)</f>
        <v>50.336609384307579</v>
      </c>
      <c r="C255">
        <f ca="1">_xlfn.NORM.INV(RAND(),Srážky!I$47,Srážky!I$48)</f>
        <v>76.310434182333182</v>
      </c>
      <c r="D255">
        <f ca="1">_xlfn.NORM.INV(RAND(),Srážky!J$47,Srážky!J$48)</f>
        <v>8.5398850446353549</v>
      </c>
      <c r="E255">
        <f ca="1">_xlfn.NORM.INV(RAND(),Srážky!K$47,Srážky!K$48)</f>
        <v>122.21023289045289</v>
      </c>
      <c r="F255">
        <f ca="1">_xlfn.NORM.INV(RAND(),Srážky!L$47,Srážky!L$48)</f>
        <v>36.597888923430375</v>
      </c>
      <c r="G255">
        <f ca="1">_xlfn.NORM.INV(RAND(),Srážky!M$47,Srážky!M$48)</f>
        <v>38.172647276300602</v>
      </c>
    </row>
    <row r="256" spans="1:7">
      <c r="A256">
        <f ca="1">_xlfn.NORM.INV(RAND(),Srážky!G$47,Srážky!G$48)</f>
        <v>42.766551085573553</v>
      </c>
      <c r="B256">
        <f ca="1">_xlfn.NORM.INV(RAND(),Srážky!H$47,Srážky!H$48)</f>
        <v>94.713756407098685</v>
      </c>
      <c r="C256">
        <f ca="1">_xlfn.NORM.INV(RAND(),Srážky!I$47,Srážky!I$48)</f>
        <v>146.98662168426503</v>
      </c>
      <c r="D256">
        <f ca="1">_xlfn.NORM.INV(RAND(),Srážky!J$47,Srážky!J$48)</f>
        <v>124.59395270161983</v>
      </c>
      <c r="E256">
        <f ca="1">_xlfn.NORM.INV(RAND(),Srážky!K$47,Srážky!K$48)</f>
        <v>87.618573678601024</v>
      </c>
      <c r="F256">
        <f ca="1">_xlfn.NORM.INV(RAND(),Srážky!L$47,Srážky!L$48)</f>
        <v>96.080734846169165</v>
      </c>
      <c r="G256">
        <f ca="1">_xlfn.NORM.INV(RAND(),Srážky!M$47,Srážky!M$48)</f>
        <v>40.009427910245115</v>
      </c>
    </row>
    <row r="257" spans="1:7">
      <c r="A257">
        <f ca="1">_xlfn.NORM.INV(RAND(),Srážky!G$47,Srážky!G$48)</f>
        <v>33.9609769545742</v>
      </c>
      <c r="B257">
        <f ca="1">_xlfn.NORM.INV(RAND(),Srážky!H$47,Srážky!H$48)</f>
        <v>138.70099441951618</v>
      </c>
      <c r="C257">
        <f ca="1">_xlfn.NORM.INV(RAND(),Srážky!I$47,Srážky!I$48)</f>
        <v>75.145672984971739</v>
      </c>
      <c r="D257">
        <f ca="1">_xlfn.NORM.INV(RAND(),Srážky!J$47,Srážky!J$48)</f>
        <v>73.829777751754051</v>
      </c>
      <c r="E257">
        <f ca="1">_xlfn.NORM.INV(RAND(),Srážky!K$47,Srážky!K$48)</f>
        <v>98.580156013740194</v>
      </c>
      <c r="F257">
        <f ca="1">_xlfn.NORM.INV(RAND(),Srážky!L$47,Srážky!L$48)</f>
        <v>37.194746716353059</v>
      </c>
      <c r="G257">
        <f ca="1">_xlfn.NORM.INV(RAND(),Srážky!M$47,Srážky!M$48)</f>
        <v>60.447360502753924</v>
      </c>
    </row>
    <row r="258" spans="1:7">
      <c r="A258">
        <f ca="1">_xlfn.NORM.INV(RAND(),Srážky!G$47,Srážky!G$48)</f>
        <v>48.184361376847811</v>
      </c>
      <c r="B258">
        <f ca="1">_xlfn.NORM.INV(RAND(),Srážky!H$47,Srážky!H$48)</f>
        <v>84.086334581991522</v>
      </c>
      <c r="C258">
        <f ca="1">_xlfn.NORM.INV(RAND(),Srážky!I$47,Srážky!I$48)</f>
        <v>130.55047028281183</v>
      </c>
      <c r="D258">
        <f ca="1">_xlfn.NORM.INV(RAND(),Srážky!J$47,Srážky!J$48)</f>
        <v>86.851089331264205</v>
      </c>
      <c r="E258">
        <f ca="1">_xlfn.NORM.INV(RAND(),Srážky!K$47,Srážky!K$48)</f>
        <v>103.51983054606677</v>
      </c>
      <c r="F258">
        <f ca="1">_xlfn.NORM.INV(RAND(),Srážky!L$47,Srážky!L$48)</f>
        <v>29.573227327080886</v>
      </c>
      <c r="G258">
        <f ca="1">_xlfn.NORM.INV(RAND(),Srážky!M$47,Srážky!M$48)</f>
        <v>52.56049850681724</v>
      </c>
    </row>
    <row r="259" spans="1:7">
      <c r="A259">
        <f ca="1">_xlfn.NORM.INV(RAND(),Srážky!G$47,Srážky!G$48)</f>
        <v>45.86926272460623</v>
      </c>
      <c r="B259">
        <f ca="1">_xlfn.NORM.INV(RAND(),Srážky!H$47,Srážky!H$48)</f>
        <v>113.19468280832024</v>
      </c>
      <c r="C259">
        <f ca="1">_xlfn.NORM.INV(RAND(),Srážky!I$47,Srážky!I$48)</f>
        <v>75.580090677740571</v>
      </c>
      <c r="D259">
        <f ca="1">_xlfn.NORM.INV(RAND(),Srážky!J$47,Srážky!J$48)</f>
        <v>115.13736871893988</v>
      </c>
      <c r="E259">
        <f ca="1">_xlfn.NORM.INV(RAND(),Srážky!K$47,Srážky!K$48)</f>
        <v>79.032051670439699</v>
      </c>
      <c r="F259">
        <f ca="1">_xlfn.NORM.INV(RAND(),Srážky!L$47,Srážky!L$48)</f>
        <v>85.840599168991872</v>
      </c>
      <c r="G259">
        <f ca="1">_xlfn.NORM.INV(RAND(),Srážky!M$47,Srážky!M$48)</f>
        <v>9.3864361082955554</v>
      </c>
    </row>
    <row r="260" spans="1:7">
      <c r="A260">
        <f ca="1">_xlfn.NORM.INV(RAND(),Srážky!G$47,Srážky!G$48)</f>
        <v>40.090184384353982</v>
      </c>
      <c r="B260">
        <f ca="1">_xlfn.NORM.INV(RAND(),Srážky!H$47,Srážky!H$48)</f>
        <v>106.05179191999935</v>
      </c>
      <c r="C260">
        <f ca="1">_xlfn.NORM.INV(RAND(),Srážky!I$47,Srážky!I$48)</f>
        <v>80.880365403098324</v>
      </c>
      <c r="D260">
        <f ca="1">_xlfn.NORM.INV(RAND(),Srážky!J$47,Srážky!J$48)</f>
        <v>58.949660380741456</v>
      </c>
      <c r="E260">
        <f ca="1">_xlfn.NORM.INV(RAND(),Srážky!K$47,Srážky!K$48)</f>
        <v>135.29118484641756</v>
      </c>
      <c r="F260">
        <f ca="1">_xlfn.NORM.INV(RAND(),Srážky!L$47,Srážky!L$48)</f>
        <v>80.311482713691674</v>
      </c>
      <c r="G260">
        <f ca="1">_xlfn.NORM.INV(RAND(),Srážky!M$47,Srážky!M$48)</f>
        <v>63.363960160572645</v>
      </c>
    </row>
    <row r="261" spans="1:7">
      <c r="A261">
        <f ca="1">_xlfn.NORM.INV(RAND(),Srážky!G$47,Srážky!G$48)</f>
        <v>50.825821774307713</v>
      </c>
      <c r="B261">
        <f ca="1">_xlfn.NORM.INV(RAND(),Srážky!H$47,Srážky!H$48)</f>
        <v>72.923172755210302</v>
      </c>
      <c r="C261">
        <f ca="1">_xlfn.NORM.INV(RAND(),Srážky!I$47,Srážky!I$48)</f>
        <v>67.756179601083062</v>
      </c>
      <c r="D261">
        <f ca="1">_xlfn.NORM.INV(RAND(),Srážky!J$47,Srážky!J$48)</f>
        <v>27.670104424308519</v>
      </c>
      <c r="E261">
        <f ca="1">_xlfn.NORM.INV(RAND(),Srážky!K$47,Srážky!K$48)</f>
        <v>71.341817446253515</v>
      </c>
      <c r="F261">
        <f ca="1">_xlfn.NORM.INV(RAND(),Srážky!L$47,Srážky!L$48)</f>
        <v>103.78789364885766</v>
      </c>
      <c r="G261">
        <f ca="1">_xlfn.NORM.INV(RAND(),Srážky!M$47,Srážky!M$48)</f>
        <v>49.830987386346813</v>
      </c>
    </row>
    <row r="262" spans="1:7">
      <c r="A262">
        <f ca="1">_xlfn.NORM.INV(RAND(),Srážky!G$47,Srážky!G$48)</f>
        <v>39.314330362623913</v>
      </c>
      <c r="B262">
        <f ca="1">_xlfn.NORM.INV(RAND(),Srážky!H$47,Srážky!H$48)</f>
        <v>88.155202862196759</v>
      </c>
      <c r="C262">
        <f ca="1">_xlfn.NORM.INV(RAND(),Srážky!I$47,Srážky!I$48)</f>
        <v>114.88250903448514</v>
      </c>
      <c r="D262">
        <f ca="1">_xlfn.NORM.INV(RAND(),Srážky!J$47,Srážky!J$48)</f>
        <v>112.01669153460531</v>
      </c>
      <c r="E262">
        <f ca="1">_xlfn.NORM.INV(RAND(),Srážky!K$47,Srážky!K$48)</f>
        <v>138.26580327177768</v>
      </c>
      <c r="F262">
        <f ca="1">_xlfn.NORM.INV(RAND(),Srážky!L$47,Srážky!L$48)</f>
        <v>76.106805642319443</v>
      </c>
      <c r="G262">
        <f ca="1">_xlfn.NORM.INV(RAND(),Srážky!M$47,Srážky!M$48)</f>
        <v>57.77742744104134</v>
      </c>
    </row>
    <row r="263" spans="1:7">
      <c r="A263">
        <f ca="1">_xlfn.NORM.INV(RAND(),Srážky!G$47,Srážky!G$48)</f>
        <v>49.780886055355452</v>
      </c>
      <c r="B263">
        <f ca="1">_xlfn.NORM.INV(RAND(),Srážky!H$47,Srážky!H$48)</f>
        <v>29.137542771809592</v>
      </c>
      <c r="C263">
        <f ca="1">_xlfn.NORM.INV(RAND(),Srážky!I$47,Srážky!I$48)</f>
        <v>62.00162819686409</v>
      </c>
      <c r="D263">
        <f ca="1">_xlfn.NORM.INV(RAND(),Srážky!J$47,Srážky!J$48)</f>
        <v>94.170257271119524</v>
      </c>
      <c r="E263">
        <f ca="1">_xlfn.NORM.INV(RAND(),Srážky!K$47,Srážky!K$48)</f>
        <v>43.748614442406144</v>
      </c>
      <c r="F263">
        <f ca="1">_xlfn.NORM.INV(RAND(),Srážky!L$47,Srážky!L$48)</f>
        <v>64.490105666454056</v>
      </c>
      <c r="G263">
        <f ca="1">_xlfn.NORM.INV(RAND(),Srážky!M$47,Srážky!M$48)</f>
        <v>51.787527983806257</v>
      </c>
    </row>
    <row r="264" spans="1:7">
      <c r="A264">
        <f ca="1">_xlfn.NORM.INV(RAND(),Srážky!G$47,Srážky!G$48)</f>
        <v>29.058892168220346</v>
      </c>
      <c r="B264">
        <f ca="1">_xlfn.NORM.INV(RAND(),Srážky!H$47,Srážky!H$48)</f>
        <v>88.723340618533086</v>
      </c>
      <c r="C264">
        <f ca="1">_xlfn.NORM.INV(RAND(),Srážky!I$47,Srážky!I$48)</f>
        <v>124.33404924781648</v>
      </c>
      <c r="D264">
        <f ca="1">_xlfn.NORM.INV(RAND(),Srážky!J$47,Srážky!J$48)</f>
        <v>85.219187452761773</v>
      </c>
      <c r="E264">
        <f ca="1">_xlfn.NORM.INV(RAND(),Srážky!K$47,Srážky!K$48)</f>
        <v>89.553674675157509</v>
      </c>
      <c r="F264">
        <f ca="1">_xlfn.NORM.INV(RAND(),Srážky!L$47,Srážky!L$48)</f>
        <v>84.335720068038754</v>
      </c>
      <c r="G264">
        <f ca="1">_xlfn.NORM.INV(RAND(),Srážky!M$47,Srážky!M$48)</f>
        <v>45.746190782684323</v>
      </c>
    </row>
    <row r="265" spans="1:7">
      <c r="A265">
        <f ca="1">_xlfn.NORM.INV(RAND(),Srážky!G$47,Srážky!G$48)</f>
        <v>71.220331067826251</v>
      </c>
      <c r="B265">
        <f ca="1">_xlfn.NORM.INV(RAND(),Srážky!H$47,Srážky!H$48)</f>
        <v>95.987404681141101</v>
      </c>
      <c r="C265">
        <f ca="1">_xlfn.NORM.INV(RAND(),Srážky!I$47,Srážky!I$48)</f>
        <v>63.26689431924656</v>
      </c>
      <c r="D265">
        <f ca="1">_xlfn.NORM.INV(RAND(),Srážky!J$47,Srážky!J$48)</f>
        <v>173.66221633447449</v>
      </c>
      <c r="E265">
        <f ca="1">_xlfn.NORM.INV(RAND(),Srážky!K$47,Srážky!K$48)</f>
        <v>32.569679728120313</v>
      </c>
      <c r="F265">
        <f ca="1">_xlfn.NORM.INV(RAND(),Srážky!L$47,Srážky!L$48)</f>
        <v>107.0300117877254</v>
      </c>
      <c r="G265">
        <f ca="1">_xlfn.NORM.INV(RAND(),Srážky!M$47,Srážky!M$48)</f>
        <v>31.584360817579679</v>
      </c>
    </row>
    <row r="266" spans="1:7">
      <c r="A266">
        <f ca="1">_xlfn.NORM.INV(RAND(),Srážky!G$47,Srážky!G$48)</f>
        <v>67.112373992605029</v>
      </c>
      <c r="B266">
        <f ca="1">_xlfn.NORM.INV(RAND(),Srážky!H$47,Srážky!H$48)</f>
        <v>139.56725689641769</v>
      </c>
      <c r="C266">
        <f ca="1">_xlfn.NORM.INV(RAND(),Srážky!I$47,Srážky!I$48)</f>
        <v>100.9745489774845</v>
      </c>
      <c r="D266">
        <f ca="1">_xlfn.NORM.INV(RAND(),Srážky!J$47,Srážky!J$48)</f>
        <v>113.47479627199915</v>
      </c>
      <c r="E266">
        <f ca="1">_xlfn.NORM.INV(RAND(),Srážky!K$47,Srážky!K$48)</f>
        <v>67.159482195490256</v>
      </c>
      <c r="F266">
        <f ca="1">_xlfn.NORM.INV(RAND(),Srážky!L$47,Srážky!L$48)</f>
        <v>62.711471408448517</v>
      </c>
      <c r="G266">
        <f ca="1">_xlfn.NORM.INV(RAND(),Srážky!M$47,Srážky!M$48)</f>
        <v>32.591682057179966</v>
      </c>
    </row>
    <row r="267" spans="1:7">
      <c r="A267">
        <f ca="1">_xlfn.NORM.INV(RAND(),Srážky!G$47,Srážky!G$48)</f>
        <v>45.449928668246535</v>
      </c>
      <c r="B267">
        <f ca="1">_xlfn.NORM.INV(RAND(),Srážky!H$47,Srážky!H$48)</f>
        <v>108.57966979894645</v>
      </c>
      <c r="C267">
        <f ca="1">_xlfn.NORM.INV(RAND(),Srážky!I$47,Srážky!I$48)</f>
        <v>98.348231527090462</v>
      </c>
      <c r="D267">
        <f ca="1">_xlfn.NORM.INV(RAND(),Srážky!J$47,Srážky!J$48)</f>
        <v>130.34005449948577</v>
      </c>
      <c r="E267">
        <f ca="1">_xlfn.NORM.INV(RAND(),Srážky!K$47,Srážky!K$48)</f>
        <v>108.41933706459864</v>
      </c>
      <c r="F267">
        <f ca="1">_xlfn.NORM.INV(RAND(),Srážky!L$47,Srážky!L$48)</f>
        <v>112.06415110558061</v>
      </c>
      <c r="G267">
        <f ca="1">_xlfn.NORM.INV(RAND(),Srážky!M$47,Srážky!M$48)</f>
        <v>48.823393637530742</v>
      </c>
    </row>
    <row r="268" spans="1:7">
      <c r="A268">
        <f ca="1">_xlfn.NORM.INV(RAND(),Srážky!G$47,Srážky!G$48)</f>
        <v>62.107957796706046</v>
      </c>
      <c r="B268">
        <f ca="1">_xlfn.NORM.INV(RAND(),Srážky!H$47,Srážky!H$48)</f>
        <v>64.971566955336911</v>
      </c>
      <c r="C268">
        <f ca="1">_xlfn.NORM.INV(RAND(),Srážky!I$47,Srážky!I$48)</f>
        <v>75.79015137352728</v>
      </c>
      <c r="D268">
        <f ca="1">_xlfn.NORM.INV(RAND(),Srážky!J$47,Srážky!J$48)</f>
        <v>41.395265422557188</v>
      </c>
      <c r="E268">
        <f ca="1">_xlfn.NORM.INV(RAND(),Srážky!K$47,Srážky!K$48)</f>
        <v>94.414099999798651</v>
      </c>
      <c r="F268">
        <f ca="1">_xlfn.NORM.INV(RAND(),Srážky!L$47,Srážky!L$48)</f>
        <v>105.84900650675452</v>
      </c>
      <c r="G268">
        <f ca="1">_xlfn.NORM.INV(RAND(),Srážky!M$47,Srážky!M$48)</f>
        <v>40.459409223127686</v>
      </c>
    </row>
    <row r="269" spans="1:7">
      <c r="A269">
        <f ca="1">_xlfn.NORM.INV(RAND(),Srážky!G$47,Srážky!G$48)</f>
        <v>52.523262019867019</v>
      </c>
      <c r="B269">
        <f ca="1">_xlfn.NORM.INV(RAND(),Srážky!H$47,Srážky!H$48)</f>
        <v>87.221698522053757</v>
      </c>
      <c r="C269">
        <f ca="1">_xlfn.NORM.INV(RAND(),Srážky!I$47,Srážky!I$48)</f>
        <v>76.786771180534842</v>
      </c>
      <c r="D269">
        <f ca="1">_xlfn.NORM.INV(RAND(),Srážky!J$47,Srážky!J$48)</f>
        <v>154.99551589595436</v>
      </c>
      <c r="E269">
        <f ca="1">_xlfn.NORM.INV(RAND(),Srážky!K$47,Srážky!K$48)</f>
        <v>92.351134142381511</v>
      </c>
      <c r="F269">
        <f ca="1">_xlfn.NORM.INV(RAND(),Srážky!L$47,Srážky!L$48)</f>
        <v>100.49862058665474</v>
      </c>
      <c r="G269">
        <f ca="1">_xlfn.NORM.INV(RAND(),Srážky!M$47,Srážky!M$48)</f>
        <v>7.2623925395169167</v>
      </c>
    </row>
    <row r="270" spans="1:7">
      <c r="A270">
        <f ca="1">_xlfn.NORM.INV(RAND(),Srážky!G$47,Srážky!G$48)</f>
        <v>76.312468889860313</v>
      </c>
      <c r="B270">
        <f ca="1">_xlfn.NORM.INV(RAND(),Srážky!H$47,Srážky!H$48)</f>
        <v>94.213939391679318</v>
      </c>
      <c r="C270">
        <f ca="1">_xlfn.NORM.INV(RAND(),Srážky!I$47,Srážky!I$48)</f>
        <v>66.869266483260219</v>
      </c>
      <c r="D270">
        <f ca="1">_xlfn.NORM.INV(RAND(),Srážky!J$47,Srážky!J$48)</f>
        <v>56.771762435687165</v>
      </c>
      <c r="E270">
        <f ca="1">_xlfn.NORM.INV(RAND(),Srážky!K$47,Srážky!K$48)</f>
        <v>103.31311010876163</v>
      </c>
      <c r="F270">
        <f ca="1">_xlfn.NORM.INV(RAND(),Srážky!L$47,Srážky!L$48)</f>
        <v>122.70075235035955</v>
      </c>
      <c r="G270">
        <f ca="1">_xlfn.NORM.INV(RAND(),Srážky!M$47,Srážky!M$48)</f>
        <v>25.916706198446906</v>
      </c>
    </row>
    <row r="271" spans="1:7">
      <c r="A271">
        <f ca="1">_xlfn.NORM.INV(RAND(),Srážky!G$47,Srážky!G$48)</f>
        <v>60.520745780776394</v>
      </c>
      <c r="B271">
        <f ca="1">_xlfn.NORM.INV(RAND(),Srážky!H$47,Srážky!H$48)</f>
        <v>81.312148575841547</v>
      </c>
      <c r="C271">
        <f ca="1">_xlfn.NORM.INV(RAND(),Srážky!I$47,Srážky!I$48)</f>
        <v>98.485243774532748</v>
      </c>
      <c r="D271">
        <f ca="1">_xlfn.NORM.INV(RAND(),Srážky!J$47,Srážky!J$48)</f>
        <v>152.7428170832282</v>
      </c>
      <c r="E271">
        <f ca="1">_xlfn.NORM.INV(RAND(),Srážky!K$47,Srážky!K$48)</f>
        <v>70.464963653040272</v>
      </c>
      <c r="F271">
        <f ca="1">_xlfn.NORM.INV(RAND(),Srážky!L$47,Srážky!L$48)</f>
        <v>48.909697711530612</v>
      </c>
      <c r="G271">
        <f ca="1">_xlfn.NORM.INV(RAND(),Srážky!M$47,Srážky!M$48)</f>
        <v>21.455398902262154</v>
      </c>
    </row>
    <row r="272" spans="1:7">
      <c r="A272">
        <f ca="1">_xlfn.NORM.INV(RAND(),Srážky!G$47,Srážky!G$48)</f>
        <v>36.862179432665187</v>
      </c>
      <c r="B272">
        <f ca="1">_xlfn.NORM.INV(RAND(),Srážky!H$47,Srážky!H$48)</f>
        <v>95.275767260502917</v>
      </c>
      <c r="C272">
        <f ca="1">_xlfn.NORM.INV(RAND(),Srážky!I$47,Srážky!I$48)</f>
        <v>136.08751293789061</v>
      </c>
      <c r="D272">
        <f ca="1">_xlfn.NORM.INV(RAND(),Srážky!J$47,Srážky!J$48)</f>
        <v>36.426376681854649</v>
      </c>
      <c r="E272">
        <f ca="1">_xlfn.NORM.INV(RAND(),Srážky!K$47,Srážky!K$48)</f>
        <v>18.920509909357818</v>
      </c>
      <c r="F272">
        <f ca="1">_xlfn.NORM.INV(RAND(),Srážky!L$47,Srážky!L$48)</f>
        <v>95.937677848832706</v>
      </c>
      <c r="G272">
        <f ca="1">_xlfn.NORM.INV(RAND(),Srážky!M$47,Srážky!M$48)</f>
        <v>42.390648161190313</v>
      </c>
    </row>
    <row r="273" spans="1:7">
      <c r="A273">
        <f ca="1">_xlfn.NORM.INV(RAND(),Srážky!G$47,Srážky!G$48)</f>
        <v>29.100297678775146</v>
      </c>
      <c r="B273">
        <f ca="1">_xlfn.NORM.INV(RAND(),Srážky!H$47,Srážky!H$48)</f>
        <v>83.329055623385784</v>
      </c>
      <c r="C273">
        <f ca="1">_xlfn.NORM.INV(RAND(),Srážky!I$47,Srážky!I$48)</f>
        <v>151.49074700807529</v>
      </c>
      <c r="D273">
        <f ca="1">_xlfn.NORM.INV(RAND(),Srážky!J$47,Srážky!J$48)</f>
        <v>100.61044800708517</v>
      </c>
      <c r="E273">
        <f ca="1">_xlfn.NORM.INV(RAND(),Srážky!K$47,Srážky!K$48)</f>
        <v>126.40451345729971</v>
      </c>
      <c r="F273">
        <f ca="1">_xlfn.NORM.INV(RAND(),Srážky!L$47,Srážky!L$48)</f>
        <v>106.58125174631436</v>
      </c>
      <c r="G273">
        <f ca="1">_xlfn.NORM.INV(RAND(),Srážky!M$47,Srážky!M$48)</f>
        <v>57.881382544913791</v>
      </c>
    </row>
    <row r="274" spans="1:7">
      <c r="A274">
        <f ca="1">_xlfn.NORM.INV(RAND(),Srážky!G$47,Srážky!G$48)</f>
        <v>25.484799165278552</v>
      </c>
      <c r="B274">
        <f ca="1">_xlfn.NORM.INV(RAND(),Srážky!H$47,Srážky!H$48)</f>
        <v>107.99183161958975</v>
      </c>
      <c r="C274">
        <f ca="1">_xlfn.NORM.INV(RAND(),Srážky!I$47,Srážky!I$48)</f>
        <v>112.81960274508805</v>
      </c>
      <c r="D274">
        <f ca="1">_xlfn.NORM.INV(RAND(),Srážky!J$47,Srážky!J$48)</f>
        <v>121.25805562309115</v>
      </c>
      <c r="E274">
        <f ca="1">_xlfn.NORM.INV(RAND(),Srážky!K$47,Srážky!K$48)</f>
        <v>118.49001610839069</v>
      </c>
      <c r="F274">
        <f ca="1">_xlfn.NORM.INV(RAND(),Srážky!L$47,Srážky!L$48)</f>
        <v>41.192804511344747</v>
      </c>
      <c r="G274">
        <f ca="1">_xlfn.NORM.INV(RAND(),Srážky!M$47,Srážky!M$48)</f>
        <v>35.511782775403397</v>
      </c>
    </row>
    <row r="275" spans="1:7">
      <c r="A275">
        <f ca="1">_xlfn.NORM.INV(RAND(),Srážky!G$47,Srážky!G$48)</f>
        <v>39.729023838503622</v>
      </c>
      <c r="B275">
        <f ca="1">_xlfn.NORM.INV(RAND(),Srážky!H$47,Srážky!H$48)</f>
        <v>92.963376356670921</v>
      </c>
      <c r="C275">
        <f ca="1">_xlfn.NORM.INV(RAND(),Srážky!I$47,Srážky!I$48)</f>
        <v>100.23081847885803</v>
      </c>
      <c r="D275">
        <f ca="1">_xlfn.NORM.INV(RAND(),Srážky!J$47,Srážky!J$48)</f>
        <v>161.84890496604328</v>
      </c>
      <c r="E275">
        <f ca="1">_xlfn.NORM.INV(RAND(),Srážky!K$47,Srážky!K$48)</f>
        <v>81.247128577636261</v>
      </c>
      <c r="F275">
        <f ca="1">_xlfn.NORM.INV(RAND(),Srážky!L$47,Srážky!L$48)</f>
        <v>125.85715438887041</v>
      </c>
      <c r="G275">
        <f ca="1">_xlfn.NORM.INV(RAND(),Srážky!M$47,Srážky!M$48)</f>
        <v>53.10391337365013</v>
      </c>
    </row>
    <row r="276" spans="1:7">
      <c r="A276">
        <f ca="1">_xlfn.NORM.INV(RAND(),Srážky!G$47,Srážky!G$48)</f>
        <v>64.487042000131481</v>
      </c>
      <c r="B276">
        <f ca="1">_xlfn.NORM.INV(RAND(),Srážky!H$47,Srážky!H$48)</f>
        <v>81.178255451931037</v>
      </c>
      <c r="C276">
        <f ca="1">_xlfn.NORM.INV(RAND(),Srážky!I$47,Srážky!I$48)</f>
        <v>117.94779480738603</v>
      </c>
      <c r="D276">
        <f ca="1">_xlfn.NORM.INV(RAND(),Srážky!J$47,Srážky!J$48)</f>
        <v>57.651791820890956</v>
      </c>
      <c r="E276">
        <f ca="1">_xlfn.NORM.INV(RAND(),Srážky!K$47,Srážky!K$48)</f>
        <v>101.37625274742169</v>
      </c>
      <c r="F276">
        <f ca="1">_xlfn.NORM.INV(RAND(),Srážky!L$47,Srážky!L$48)</f>
        <v>59.837336071354052</v>
      </c>
      <c r="G276">
        <f ca="1">_xlfn.NORM.INV(RAND(),Srážky!M$47,Srážky!M$48)</f>
        <v>22.314780894966692</v>
      </c>
    </row>
    <row r="277" spans="1:7">
      <c r="A277">
        <f ca="1">_xlfn.NORM.INV(RAND(),Srážky!G$47,Srážky!G$48)</f>
        <v>64.425427816116667</v>
      </c>
      <c r="B277">
        <f ca="1">_xlfn.NORM.INV(RAND(),Srážky!H$47,Srážky!H$48)</f>
        <v>104.10700004780041</v>
      </c>
      <c r="C277">
        <f ca="1">_xlfn.NORM.INV(RAND(),Srážky!I$47,Srážky!I$48)</f>
        <v>115.2036151978557</v>
      </c>
      <c r="D277">
        <f ca="1">_xlfn.NORM.INV(RAND(),Srážky!J$47,Srážky!J$48)</f>
        <v>118.57705781106789</v>
      </c>
      <c r="E277">
        <f ca="1">_xlfn.NORM.INV(RAND(),Srážky!K$47,Srážky!K$48)</f>
        <v>52.183280651467214</v>
      </c>
      <c r="F277">
        <f ca="1">_xlfn.NORM.INV(RAND(),Srážky!L$47,Srážky!L$48)</f>
        <v>42.078654033123648</v>
      </c>
      <c r="G277">
        <f ca="1">_xlfn.NORM.INV(RAND(),Srážky!M$47,Srážky!M$48)</f>
        <v>28.21275271741132</v>
      </c>
    </row>
    <row r="278" spans="1:7">
      <c r="A278">
        <f ca="1">_xlfn.NORM.INV(RAND(),Srážky!G$47,Srážky!G$48)</f>
        <v>51.326530614361616</v>
      </c>
      <c r="B278">
        <f ca="1">_xlfn.NORM.INV(RAND(),Srážky!H$47,Srážky!H$48)</f>
        <v>105.33826588525834</v>
      </c>
      <c r="C278">
        <f ca="1">_xlfn.NORM.INV(RAND(),Srážky!I$47,Srážky!I$48)</f>
        <v>101.52743967025886</v>
      </c>
      <c r="D278">
        <f ca="1">_xlfn.NORM.INV(RAND(),Srážky!J$47,Srážky!J$48)</f>
        <v>113.14595632530833</v>
      </c>
      <c r="E278">
        <f ca="1">_xlfn.NORM.INV(RAND(),Srážky!K$47,Srážky!K$48)</f>
        <v>42.012520801908224</v>
      </c>
      <c r="F278">
        <f ca="1">_xlfn.NORM.INV(RAND(),Srážky!L$47,Srážky!L$48)</f>
        <v>117.62194646568271</v>
      </c>
      <c r="G278">
        <f ca="1">_xlfn.NORM.INV(RAND(),Srážky!M$47,Srážky!M$48)</f>
        <v>29.242656814693678</v>
      </c>
    </row>
    <row r="279" spans="1:7">
      <c r="A279">
        <f ca="1">_xlfn.NORM.INV(RAND(),Srážky!G$47,Srážky!G$48)</f>
        <v>36.761712641981653</v>
      </c>
      <c r="B279">
        <f ca="1">_xlfn.NORM.INV(RAND(),Srážky!H$47,Srážky!H$48)</f>
        <v>108.65595738370895</v>
      </c>
      <c r="C279">
        <f ca="1">_xlfn.NORM.INV(RAND(),Srážky!I$47,Srážky!I$48)</f>
        <v>70.934390464358515</v>
      </c>
      <c r="D279">
        <f ca="1">_xlfn.NORM.INV(RAND(),Srážky!J$47,Srážky!J$48)</f>
        <v>90.303555547578952</v>
      </c>
      <c r="E279">
        <f ca="1">_xlfn.NORM.INV(RAND(),Srážky!K$47,Srážky!K$48)</f>
        <v>95.956788188387605</v>
      </c>
      <c r="F279">
        <f ca="1">_xlfn.NORM.INV(RAND(),Srážky!L$47,Srážky!L$48)</f>
        <v>56.218586354454857</v>
      </c>
      <c r="G279">
        <f ca="1">_xlfn.NORM.INV(RAND(),Srážky!M$47,Srážky!M$48)</f>
        <v>29.507292295235516</v>
      </c>
    </row>
    <row r="280" spans="1:7">
      <c r="A280">
        <f ca="1">_xlfn.NORM.INV(RAND(),Srážky!G$47,Srážky!G$48)</f>
        <v>29.49939915424121</v>
      </c>
      <c r="B280">
        <f ca="1">_xlfn.NORM.INV(RAND(),Srážky!H$47,Srážky!H$48)</f>
        <v>47.10920135275655</v>
      </c>
      <c r="C280">
        <f ca="1">_xlfn.NORM.INV(RAND(),Srážky!I$47,Srážky!I$48)</f>
        <v>96.02633221801706</v>
      </c>
      <c r="D280">
        <f ca="1">_xlfn.NORM.INV(RAND(),Srážky!J$47,Srážky!J$48)</f>
        <v>162.2647372299694</v>
      </c>
      <c r="E280">
        <f ca="1">_xlfn.NORM.INV(RAND(),Srážky!K$47,Srážky!K$48)</f>
        <v>100.51356849654994</v>
      </c>
      <c r="F280">
        <f ca="1">_xlfn.NORM.INV(RAND(),Srážky!L$47,Srážky!L$48)</f>
        <v>110.54092335872443</v>
      </c>
      <c r="G280">
        <f ca="1">_xlfn.NORM.INV(RAND(),Srážky!M$47,Srážky!M$48)</f>
        <v>47.213703408578027</v>
      </c>
    </row>
    <row r="281" spans="1:7">
      <c r="A281">
        <f ca="1">_xlfn.NORM.INV(RAND(),Srážky!G$47,Srážky!G$48)</f>
        <v>56.444767417872043</v>
      </c>
      <c r="B281">
        <f ca="1">_xlfn.NORM.INV(RAND(),Srážky!H$47,Srážky!H$48)</f>
        <v>112.64723949312743</v>
      </c>
      <c r="C281">
        <f ca="1">_xlfn.NORM.INV(RAND(),Srážky!I$47,Srážky!I$48)</f>
        <v>91.691814252169422</v>
      </c>
      <c r="D281">
        <f ca="1">_xlfn.NORM.INV(RAND(),Srážky!J$47,Srážky!J$48)</f>
        <v>154.55062037077053</v>
      </c>
      <c r="E281">
        <f ca="1">_xlfn.NORM.INV(RAND(),Srážky!K$47,Srážky!K$48)</f>
        <v>127.662446397455</v>
      </c>
      <c r="F281">
        <f ca="1">_xlfn.NORM.INV(RAND(),Srážky!L$47,Srážky!L$48)</f>
        <v>54.958398464679675</v>
      </c>
      <c r="G281">
        <f ca="1">_xlfn.NORM.INV(RAND(),Srážky!M$47,Srážky!M$48)</f>
        <v>47.224966794523141</v>
      </c>
    </row>
    <row r="282" spans="1:7">
      <c r="A282">
        <f ca="1">_xlfn.NORM.INV(RAND(),Srážky!G$47,Srážky!G$48)</f>
        <v>32.557765051600768</v>
      </c>
      <c r="B282">
        <f ca="1">_xlfn.NORM.INV(RAND(),Srážky!H$47,Srážky!H$48)</f>
        <v>94.773226415484686</v>
      </c>
      <c r="C282">
        <f ca="1">_xlfn.NORM.INV(RAND(),Srážky!I$47,Srážky!I$48)</f>
        <v>107.53289621791859</v>
      </c>
      <c r="D282">
        <f ca="1">_xlfn.NORM.INV(RAND(),Srážky!J$47,Srážky!J$48)</f>
        <v>70.804949024829654</v>
      </c>
      <c r="E282">
        <f ca="1">_xlfn.NORM.INV(RAND(),Srážky!K$47,Srážky!K$48)</f>
        <v>63.197841290475388</v>
      </c>
      <c r="F282">
        <f ca="1">_xlfn.NORM.INV(RAND(),Srážky!L$47,Srážky!L$48)</f>
        <v>-7.615290004103457</v>
      </c>
      <c r="G282">
        <f ca="1">_xlfn.NORM.INV(RAND(),Srážky!M$47,Srážky!M$48)</f>
        <v>40.391195430851774</v>
      </c>
    </row>
    <row r="283" spans="1:7">
      <c r="A283">
        <f ca="1">_xlfn.NORM.INV(RAND(),Srážky!G$47,Srážky!G$48)</f>
        <v>2.5038895220639787</v>
      </c>
      <c r="B283">
        <f ca="1">_xlfn.NORM.INV(RAND(),Srážky!H$47,Srážky!H$48)</f>
        <v>74.17714567861232</v>
      </c>
      <c r="C283">
        <f ca="1">_xlfn.NORM.INV(RAND(),Srážky!I$47,Srážky!I$48)</f>
        <v>98.783146612521463</v>
      </c>
      <c r="D283">
        <f ca="1">_xlfn.NORM.INV(RAND(),Srážky!J$47,Srážky!J$48)</f>
        <v>71.647331221980309</v>
      </c>
      <c r="E283">
        <f ca="1">_xlfn.NORM.INV(RAND(),Srážky!K$47,Srážky!K$48)</f>
        <v>111.51881386061874</v>
      </c>
      <c r="F283">
        <f ca="1">_xlfn.NORM.INV(RAND(),Srážky!L$47,Srážky!L$48)</f>
        <v>51.197227929047479</v>
      </c>
      <c r="G283">
        <f ca="1">_xlfn.NORM.INV(RAND(),Srážky!M$47,Srážky!M$48)</f>
        <v>40.903810770863181</v>
      </c>
    </row>
    <row r="284" spans="1:7">
      <c r="A284">
        <f ca="1">_xlfn.NORM.INV(RAND(),Srážky!G$47,Srážky!G$48)</f>
        <v>29.245784745462252</v>
      </c>
      <c r="B284">
        <f ca="1">_xlfn.NORM.INV(RAND(),Srážky!H$47,Srážky!H$48)</f>
        <v>117.15284171879641</v>
      </c>
      <c r="C284">
        <f ca="1">_xlfn.NORM.INV(RAND(),Srážky!I$47,Srážky!I$48)</f>
        <v>83.103776908734929</v>
      </c>
      <c r="D284">
        <f ca="1">_xlfn.NORM.INV(RAND(),Srážky!J$47,Srážky!J$48)</f>
        <v>153.6947793426877</v>
      </c>
      <c r="E284">
        <f ca="1">_xlfn.NORM.INV(RAND(),Srážky!K$47,Srážky!K$48)</f>
        <v>121.21212384732263</v>
      </c>
      <c r="F284">
        <f ca="1">_xlfn.NORM.INV(RAND(),Srážky!L$47,Srážky!L$48)</f>
        <v>55.338506647784989</v>
      </c>
      <c r="G284">
        <f ca="1">_xlfn.NORM.INV(RAND(),Srážky!M$47,Srážky!M$48)</f>
        <v>55.52266716408085</v>
      </c>
    </row>
    <row r="285" spans="1:7">
      <c r="A285">
        <f ca="1">_xlfn.NORM.INV(RAND(),Srážky!G$47,Srážky!G$48)</f>
        <v>22.818230358580511</v>
      </c>
      <c r="B285">
        <f ca="1">_xlfn.NORM.INV(RAND(),Srážky!H$47,Srážky!H$48)</f>
        <v>70.786228384961362</v>
      </c>
      <c r="C285">
        <f ca="1">_xlfn.NORM.INV(RAND(),Srážky!I$47,Srážky!I$48)</f>
        <v>46.194966463497124</v>
      </c>
      <c r="D285">
        <f ca="1">_xlfn.NORM.INV(RAND(),Srážky!J$47,Srážky!J$48)</f>
        <v>105.90108598126922</v>
      </c>
      <c r="E285">
        <f ca="1">_xlfn.NORM.INV(RAND(),Srážky!K$47,Srážky!K$48)</f>
        <v>74.533605860819904</v>
      </c>
      <c r="F285">
        <f ca="1">_xlfn.NORM.INV(RAND(),Srážky!L$47,Srážky!L$48)</f>
        <v>69.12175847725608</v>
      </c>
      <c r="G285">
        <f ca="1">_xlfn.NORM.INV(RAND(),Srážky!M$47,Srážky!M$48)</f>
        <v>57.731598594115887</v>
      </c>
    </row>
    <row r="286" spans="1:7">
      <c r="A286">
        <f ca="1">_xlfn.NORM.INV(RAND(),Srážky!G$47,Srážky!G$48)</f>
        <v>38.772902665787498</v>
      </c>
      <c r="B286">
        <f ca="1">_xlfn.NORM.INV(RAND(),Srážky!H$47,Srážky!H$48)</f>
        <v>104.56664378714461</v>
      </c>
      <c r="C286">
        <f ca="1">_xlfn.NORM.INV(RAND(),Srážky!I$47,Srážky!I$48)</f>
        <v>111.99746101102546</v>
      </c>
      <c r="D286">
        <f ca="1">_xlfn.NORM.INV(RAND(),Srážky!J$47,Srážky!J$48)</f>
        <v>79.672277063758543</v>
      </c>
      <c r="E286">
        <f ca="1">_xlfn.NORM.INV(RAND(),Srážky!K$47,Srážky!K$48)</f>
        <v>107.21109879959408</v>
      </c>
      <c r="F286">
        <f ca="1">_xlfn.NORM.INV(RAND(),Srážky!L$47,Srážky!L$48)</f>
        <v>83.813576043046098</v>
      </c>
      <c r="G286">
        <f ca="1">_xlfn.NORM.INV(RAND(),Srážky!M$47,Srážky!M$48)</f>
        <v>63.057380109643091</v>
      </c>
    </row>
    <row r="287" spans="1:7">
      <c r="A287">
        <f ca="1">_xlfn.NORM.INV(RAND(),Srážky!G$47,Srážky!G$48)</f>
        <v>29.90164626166834</v>
      </c>
      <c r="B287">
        <f ca="1">_xlfn.NORM.INV(RAND(),Srážky!H$47,Srážky!H$48)</f>
        <v>101.80737443279193</v>
      </c>
      <c r="C287">
        <f ca="1">_xlfn.NORM.INV(RAND(),Srážky!I$47,Srážky!I$48)</f>
        <v>124.53444982635793</v>
      </c>
      <c r="D287">
        <f ca="1">_xlfn.NORM.INV(RAND(),Srážky!J$47,Srážky!J$48)</f>
        <v>106.31414731146231</v>
      </c>
      <c r="E287">
        <f ca="1">_xlfn.NORM.INV(RAND(),Srážky!K$47,Srážky!K$48)</f>
        <v>91.411600373624623</v>
      </c>
      <c r="F287">
        <f ca="1">_xlfn.NORM.INV(RAND(),Srážky!L$47,Srážky!L$48)</f>
        <v>105.59243596898432</v>
      </c>
      <c r="G287">
        <f ca="1">_xlfn.NORM.INV(RAND(),Srážky!M$47,Srážky!M$48)</f>
        <v>52.383477225730033</v>
      </c>
    </row>
    <row r="288" spans="1:7">
      <c r="A288">
        <f ca="1">_xlfn.NORM.INV(RAND(),Srážky!G$47,Srážky!G$48)</f>
        <v>43.611059922650441</v>
      </c>
      <c r="B288">
        <f ca="1">_xlfn.NORM.INV(RAND(),Srážky!H$47,Srážky!H$48)</f>
        <v>31.266243228653622</v>
      </c>
      <c r="C288">
        <f ca="1">_xlfn.NORM.INV(RAND(),Srážky!I$47,Srážky!I$48)</f>
        <v>102.69861228169458</v>
      </c>
      <c r="D288">
        <f ca="1">_xlfn.NORM.INV(RAND(),Srážky!J$47,Srážky!J$48)</f>
        <v>129.74007276317295</v>
      </c>
      <c r="E288">
        <f ca="1">_xlfn.NORM.INV(RAND(),Srážky!K$47,Srážky!K$48)</f>
        <v>135.65438442460751</v>
      </c>
      <c r="F288">
        <f ca="1">_xlfn.NORM.INV(RAND(),Srážky!L$47,Srážky!L$48)</f>
        <v>24.377871227159069</v>
      </c>
      <c r="G288">
        <f ca="1">_xlfn.NORM.INV(RAND(),Srážky!M$47,Srážky!M$48)</f>
        <v>39.101591740502336</v>
      </c>
    </row>
    <row r="289" spans="1:7">
      <c r="A289">
        <f ca="1">_xlfn.NORM.INV(RAND(),Srážky!G$47,Srážky!G$48)</f>
        <v>26.93417055223663</v>
      </c>
      <c r="B289">
        <f ca="1">_xlfn.NORM.INV(RAND(),Srážky!H$47,Srážky!H$48)</f>
        <v>76.986872497646289</v>
      </c>
      <c r="C289">
        <f ca="1">_xlfn.NORM.INV(RAND(),Srážky!I$47,Srážky!I$48)</f>
        <v>57.085963988120859</v>
      </c>
      <c r="D289">
        <f ca="1">_xlfn.NORM.INV(RAND(),Srážky!J$47,Srážky!J$48)</f>
        <v>96.636221558432609</v>
      </c>
      <c r="E289">
        <f ca="1">_xlfn.NORM.INV(RAND(),Srážky!K$47,Srážky!K$48)</f>
        <v>107.03205545388457</v>
      </c>
      <c r="F289">
        <f ca="1">_xlfn.NORM.INV(RAND(),Srážky!L$47,Srážky!L$48)</f>
        <v>58.823928035833646</v>
      </c>
      <c r="G289">
        <f ca="1">_xlfn.NORM.INV(RAND(),Srážky!M$47,Srážky!M$48)</f>
        <v>67.401160218643298</v>
      </c>
    </row>
    <row r="290" spans="1:7">
      <c r="A290">
        <f ca="1">_xlfn.NORM.INV(RAND(),Srážky!G$47,Srážky!G$48)</f>
        <v>24.691352153053405</v>
      </c>
      <c r="B290">
        <f ca="1">_xlfn.NORM.INV(RAND(),Srážky!H$47,Srážky!H$48)</f>
        <v>94.761039940081133</v>
      </c>
      <c r="C290">
        <f ca="1">_xlfn.NORM.INV(RAND(),Srážky!I$47,Srážky!I$48)</f>
        <v>47.740895482212672</v>
      </c>
      <c r="D290">
        <f ca="1">_xlfn.NORM.INV(RAND(),Srážky!J$47,Srážky!J$48)</f>
        <v>73.105631274003187</v>
      </c>
      <c r="E290">
        <f ca="1">_xlfn.NORM.INV(RAND(),Srážky!K$47,Srážky!K$48)</f>
        <v>85.137569608636213</v>
      </c>
      <c r="F290">
        <f ca="1">_xlfn.NORM.INV(RAND(),Srážky!L$47,Srážky!L$48)</f>
        <v>18.990530505598343</v>
      </c>
      <c r="G290">
        <f ca="1">_xlfn.NORM.INV(RAND(),Srážky!M$47,Srážky!M$48)</f>
        <v>47.617947536600411</v>
      </c>
    </row>
    <row r="291" spans="1:7">
      <c r="A291">
        <f ca="1">_xlfn.NORM.INV(RAND(),Srážky!G$47,Srážky!G$48)</f>
        <v>40.185474295568177</v>
      </c>
      <c r="B291">
        <f ca="1">_xlfn.NORM.INV(RAND(),Srážky!H$47,Srážky!H$48)</f>
        <v>94.525262558745936</v>
      </c>
      <c r="C291">
        <f ca="1">_xlfn.NORM.INV(RAND(),Srážky!I$47,Srážky!I$48)</f>
        <v>55.754895593194583</v>
      </c>
      <c r="D291">
        <f ca="1">_xlfn.NORM.INV(RAND(),Srážky!J$47,Srážky!J$48)</f>
        <v>94.60640305751815</v>
      </c>
      <c r="E291">
        <f ca="1">_xlfn.NORM.INV(RAND(),Srážky!K$47,Srážky!K$48)</f>
        <v>79.900657324295025</v>
      </c>
      <c r="F291">
        <f ca="1">_xlfn.NORM.INV(RAND(),Srážky!L$47,Srážky!L$48)</f>
        <v>1.2688026485916453</v>
      </c>
      <c r="G291">
        <f ca="1">_xlfn.NORM.INV(RAND(),Srážky!M$47,Srážky!M$48)</f>
        <v>51.609975887613345</v>
      </c>
    </row>
    <row r="292" spans="1:7">
      <c r="A292">
        <f ca="1">_xlfn.NORM.INV(RAND(),Srážky!G$47,Srážky!G$48)</f>
        <v>28.452177626743506</v>
      </c>
      <c r="B292">
        <f ca="1">_xlfn.NORM.INV(RAND(),Srážky!H$47,Srážky!H$48)</f>
        <v>60.061668509127884</v>
      </c>
      <c r="C292">
        <f ca="1">_xlfn.NORM.INV(RAND(),Srážky!I$47,Srážky!I$48)</f>
        <v>58.879682043337986</v>
      </c>
      <c r="D292">
        <f ca="1">_xlfn.NORM.INV(RAND(),Srážky!J$47,Srážky!J$48)</f>
        <v>41.954086739952423</v>
      </c>
      <c r="E292">
        <f ca="1">_xlfn.NORM.INV(RAND(),Srážky!K$47,Srážky!K$48)</f>
        <v>75.538922502512335</v>
      </c>
      <c r="F292">
        <f ca="1">_xlfn.NORM.INV(RAND(),Srážky!L$47,Srážky!L$48)</f>
        <v>35.747601608704215</v>
      </c>
      <c r="G292">
        <f ca="1">_xlfn.NORM.INV(RAND(),Srážky!M$47,Srážky!M$48)</f>
        <v>27.424729687862641</v>
      </c>
    </row>
    <row r="293" spans="1:7">
      <c r="A293">
        <f ca="1">_xlfn.NORM.INV(RAND(),Srážky!G$47,Srážky!G$48)</f>
        <v>37.896293213837865</v>
      </c>
      <c r="B293">
        <f ca="1">_xlfn.NORM.INV(RAND(),Srážky!H$47,Srážky!H$48)</f>
        <v>96.931816392575357</v>
      </c>
      <c r="C293">
        <f ca="1">_xlfn.NORM.INV(RAND(),Srážky!I$47,Srážky!I$48)</f>
        <v>123.30946846874818</v>
      </c>
      <c r="D293">
        <f ca="1">_xlfn.NORM.INV(RAND(),Srážky!J$47,Srážky!J$48)</f>
        <v>103.36616258456752</v>
      </c>
      <c r="E293">
        <f ca="1">_xlfn.NORM.INV(RAND(),Srážky!K$47,Srážky!K$48)</f>
        <v>105.10167499605129</v>
      </c>
      <c r="F293">
        <f ca="1">_xlfn.NORM.INV(RAND(),Srážky!L$47,Srážky!L$48)</f>
        <v>39.259246279638006</v>
      </c>
      <c r="G293">
        <f ca="1">_xlfn.NORM.INV(RAND(),Srážky!M$47,Srážky!M$48)</f>
        <v>73.158981709940207</v>
      </c>
    </row>
    <row r="294" spans="1:7">
      <c r="A294">
        <f ca="1">_xlfn.NORM.INV(RAND(),Srážky!G$47,Srážky!G$48)</f>
        <v>36.614413024732187</v>
      </c>
      <c r="B294">
        <f ca="1">_xlfn.NORM.INV(RAND(),Srážky!H$47,Srážky!H$48)</f>
        <v>91.374914142095975</v>
      </c>
      <c r="C294">
        <f ca="1">_xlfn.NORM.INV(RAND(),Srážky!I$47,Srážky!I$48)</f>
        <v>115.21965264054982</v>
      </c>
      <c r="D294">
        <f ca="1">_xlfn.NORM.INV(RAND(),Srážky!J$47,Srážky!J$48)</f>
        <v>37.659978956551953</v>
      </c>
      <c r="E294">
        <f ca="1">_xlfn.NORM.INV(RAND(),Srážky!K$47,Srážky!K$48)</f>
        <v>85.092919263582488</v>
      </c>
      <c r="F294">
        <f ca="1">_xlfn.NORM.INV(RAND(),Srážky!L$47,Srážky!L$48)</f>
        <v>96.373967008673532</v>
      </c>
      <c r="G294">
        <f ca="1">_xlfn.NORM.INV(RAND(),Srážky!M$47,Srážky!M$48)</f>
        <v>21.561412953603583</v>
      </c>
    </row>
    <row r="295" spans="1:7">
      <c r="A295">
        <f ca="1">_xlfn.NORM.INV(RAND(),Srážky!G$47,Srážky!G$48)</f>
        <v>53.077410139871674</v>
      </c>
      <c r="B295">
        <f ca="1">_xlfn.NORM.INV(RAND(),Srážky!H$47,Srážky!H$48)</f>
        <v>63.475260321556021</v>
      </c>
      <c r="C295">
        <f ca="1">_xlfn.NORM.INV(RAND(),Srážky!I$47,Srážky!I$48)</f>
        <v>39.353240504300089</v>
      </c>
      <c r="D295">
        <f ca="1">_xlfn.NORM.INV(RAND(),Srážky!J$47,Srážky!J$48)</f>
        <v>129.08595183899675</v>
      </c>
      <c r="E295">
        <f ca="1">_xlfn.NORM.INV(RAND(),Srážky!K$47,Srážky!K$48)</f>
        <v>131.41528719590062</v>
      </c>
      <c r="F295">
        <f ca="1">_xlfn.NORM.INV(RAND(),Srážky!L$47,Srážky!L$48)</f>
        <v>96.010183582617657</v>
      </c>
      <c r="G295">
        <f ca="1">_xlfn.NORM.INV(RAND(),Srážky!M$47,Srážky!M$48)</f>
        <v>29.781716969604652</v>
      </c>
    </row>
    <row r="296" spans="1:7">
      <c r="A296">
        <f ca="1">_xlfn.NORM.INV(RAND(),Srážky!G$47,Srážky!G$48)</f>
        <v>39.376347661970229</v>
      </c>
      <c r="B296">
        <f ca="1">_xlfn.NORM.INV(RAND(),Srážky!H$47,Srážky!H$48)</f>
        <v>53.323778185404137</v>
      </c>
      <c r="C296">
        <f ca="1">_xlfn.NORM.INV(RAND(),Srážky!I$47,Srážky!I$48)</f>
        <v>76.21047178199683</v>
      </c>
      <c r="D296">
        <f ca="1">_xlfn.NORM.INV(RAND(),Srážky!J$47,Srážky!J$48)</f>
        <v>106.18655618832422</v>
      </c>
      <c r="E296">
        <f ca="1">_xlfn.NORM.INV(RAND(),Srážky!K$47,Srážky!K$48)</f>
        <v>89.663502191876617</v>
      </c>
      <c r="F296">
        <f ca="1">_xlfn.NORM.INV(RAND(),Srážky!L$47,Srážky!L$48)</f>
        <v>51.056853658921533</v>
      </c>
      <c r="G296">
        <f ca="1">_xlfn.NORM.INV(RAND(),Srážky!M$47,Srážky!M$48)</f>
        <v>64.701459320127</v>
      </c>
    </row>
    <row r="297" spans="1:7">
      <c r="A297">
        <f ca="1">_xlfn.NORM.INV(RAND(),Srážky!G$47,Srážky!G$48)</f>
        <v>55.375803916935595</v>
      </c>
      <c r="B297">
        <f ca="1">_xlfn.NORM.INV(RAND(),Srážky!H$47,Srážky!H$48)</f>
        <v>76.682858318896166</v>
      </c>
      <c r="C297">
        <f ca="1">_xlfn.NORM.INV(RAND(),Srážky!I$47,Srážky!I$48)</f>
        <v>135.73567714774163</v>
      </c>
      <c r="D297">
        <f ca="1">_xlfn.NORM.INV(RAND(),Srážky!J$47,Srážky!J$48)</f>
        <v>160.83387974134729</v>
      </c>
      <c r="E297">
        <f ca="1">_xlfn.NORM.INV(RAND(),Srážky!K$47,Srážky!K$48)</f>
        <v>133.45839165823901</v>
      </c>
      <c r="F297">
        <f ca="1">_xlfn.NORM.INV(RAND(),Srážky!L$47,Srážky!L$48)</f>
        <v>56.174498382493233</v>
      </c>
      <c r="G297">
        <f ca="1">_xlfn.NORM.INV(RAND(),Srážky!M$47,Srážky!M$48)</f>
        <v>30.446723093495791</v>
      </c>
    </row>
    <row r="298" spans="1:7">
      <c r="A298">
        <f ca="1">_xlfn.NORM.INV(RAND(),Srážky!G$47,Srážky!G$48)</f>
        <v>46.476942097358027</v>
      </c>
      <c r="B298">
        <f ca="1">_xlfn.NORM.INV(RAND(),Srážky!H$47,Srážky!H$48)</f>
        <v>61.293230894776201</v>
      </c>
      <c r="C298">
        <f ca="1">_xlfn.NORM.INV(RAND(),Srážky!I$47,Srážky!I$48)</f>
        <v>165.23846001578079</v>
      </c>
      <c r="D298">
        <f ca="1">_xlfn.NORM.INV(RAND(),Srážky!J$47,Srážky!J$48)</f>
        <v>43.932799605162415</v>
      </c>
      <c r="E298">
        <f ca="1">_xlfn.NORM.INV(RAND(),Srážky!K$47,Srážky!K$48)</f>
        <v>103.03906848771494</v>
      </c>
      <c r="F298">
        <f ca="1">_xlfn.NORM.INV(RAND(),Srážky!L$47,Srážky!L$48)</f>
        <v>62.174675048823758</v>
      </c>
      <c r="G298">
        <f ca="1">_xlfn.NORM.INV(RAND(),Srážky!M$47,Srážky!M$48)</f>
        <v>55.158240674906352</v>
      </c>
    </row>
    <row r="299" spans="1:7">
      <c r="A299">
        <f ca="1">_xlfn.NORM.INV(RAND(),Srážky!G$47,Srážky!G$48)</f>
        <v>33.946038211376205</v>
      </c>
      <c r="B299">
        <f ca="1">_xlfn.NORM.INV(RAND(),Srážky!H$47,Srážky!H$48)</f>
        <v>91.362817073494455</v>
      </c>
      <c r="C299">
        <f ca="1">_xlfn.NORM.INV(RAND(),Srážky!I$47,Srážky!I$48)</f>
        <v>81.183921803402527</v>
      </c>
      <c r="D299">
        <f ca="1">_xlfn.NORM.INV(RAND(),Srážky!J$47,Srážky!J$48)</f>
        <v>79.295953887242533</v>
      </c>
      <c r="E299">
        <f ca="1">_xlfn.NORM.INV(RAND(),Srážky!K$47,Srážky!K$48)</f>
        <v>115.77832415300743</v>
      </c>
      <c r="F299">
        <f ca="1">_xlfn.NORM.INV(RAND(),Srážky!L$47,Srážky!L$48)</f>
        <v>102.01844200567773</v>
      </c>
      <c r="G299">
        <f ca="1">_xlfn.NORM.INV(RAND(),Srážky!M$47,Srážky!M$48)</f>
        <v>44.320011766420421</v>
      </c>
    </row>
    <row r="300" spans="1:7">
      <c r="A300">
        <f ca="1">_xlfn.NORM.INV(RAND(),Srážky!G$47,Srážky!G$48)</f>
        <v>49.898367493635064</v>
      </c>
      <c r="B300">
        <f ca="1">_xlfn.NORM.INV(RAND(),Srážky!H$47,Srážky!H$48)</f>
        <v>46.59104632469851</v>
      </c>
      <c r="C300">
        <f ca="1">_xlfn.NORM.INV(RAND(),Srážky!I$47,Srážky!I$48)</f>
        <v>148.19267073837085</v>
      </c>
      <c r="D300">
        <f ca="1">_xlfn.NORM.INV(RAND(),Srážky!J$47,Srážky!J$48)</f>
        <v>156.17491431800363</v>
      </c>
      <c r="E300">
        <f ca="1">_xlfn.NORM.INV(RAND(),Srážky!K$47,Srážky!K$48)</f>
        <v>74.528140682317755</v>
      </c>
      <c r="F300">
        <f ca="1">_xlfn.NORM.INV(RAND(),Srážky!L$47,Srážky!L$48)</f>
        <v>70.429705560586498</v>
      </c>
      <c r="G300">
        <f ca="1">_xlfn.NORM.INV(RAND(),Srážky!M$47,Srážky!M$48)</f>
        <v>25.434827360490786</v>
      </c>
    </row>
    <row r="301" spans="1:7">
      <c r="A301">
        <f ca="1">_xlfn.NORM.INV(RAND(),Srážky!G$47,Srážky!G$48)</f>
        <v>20.832265463261553</v>
      </c>
      <c r="B301">
        <f ca="1">_xlfn.NORM.INV(RAND(),Srážky!H$47,Srážky!H$48)</f>
        <v>121.08300138595341</v>
      </c>
      <c r="C301">
        <f ca="1">_xlfn.NORM.INV(RAND(),Srážky!I$47,Srážky!I$48)</f>
        <v>94.571371268030674</v>
      </c>
      <c r="D301">
        <f ca="1">_xlfn.NORM.INV(RAND(),Srážky!J$47,Srážky!J$48)</f>
        <v>98.103165244374892</v>
      </c>
      <c r="E301">
        <f ca="1">_xlfn.NORM.INV(RAND(),Srážky!K$47,Srážky!K$48)</f>
        <v>75.341098733896942</v>
      </c>
      <c r="F301">
        <f ca="1">_xlfn.NORM.INV(RAND(),Srážky!L$47,Srážky!L$48)</f>
        <v>73.176668432730963</v>
      </c>
      <c r="G301">
        <f ca="1">_xlfn.NORM.INV(RAND(),Srážky!M$47,Srážky!M$48)</f>
        <v>8.0317450461134072</v>
      </c>
    </row>
    <row r="302" spans="1:7">
      <c r="A302">
        <f ca="1">_xlfn.NORM.INV(RAND(),Srážky!G$47,Srážky!G$48)</f>
        <v>40.789393102324361</v>
      </c>
      <c r="B302">
        <f ca="1">_xlfn.NORM.INV(RAND(),Srážky!H$47,Srážky!H$48)</f>
        <v>88.562349085687799</v>
      </c>
      <c r="C302">
        <f ca="1">_xlfn.NORM.INV(RAND(),Srážky!I$47,Srážky!I$48)</f>
        <v>77.835281491374374</v>
      </c>
      <c r="D302">
        <f ca="1">_xlfn.NORM.INV(RAND(),Srážky!J$47,Srážky!J$48)</f>
        <v>119.44503538592966</v>
      </c>
      <c r="E302">
        <f ca="1">_xlfn.NORM.INV(RAND(),Srážky!K$47,Srážky!K$48)</f>
        <v>45.972763828398186</v>
      </c>
      <c r="F302">
        <f ca="1">_xlfn.NORM.INV(RAND(),Srážky!L$47,Srážky!L$48)</f>
        <v>52.427105611416884</v>
      </c>
      <c r="G302">
        <f ca="1">_xlfn.NORM.INV(RAND(),Srážky!M$47,Srážky!M$48)</f>
        <v>33.213158104836275</v>
      </c>
    </row>
    <row r="303" spans="1:7">
      <c r="A303">
        <f ca="1">_xlfn.NORM.INV(RAND(),Srážky!G$47,Srážky!G$48)</f>
        <v>48.518315469891377</v>
      </c>
      <c r="B303">
        <f ca="1">_xlfn.NORM.INV(RAND(),Srážky!H$47,Srážky!H$48)</f>
        <v>152.51732760429402</v>
      </c>
      <c r="C303">
        <f ca="1">_xlfn.NORM.INV(RAND(),Srážky!I$47,Srážky!I$48)</f>
        <v>102.07758690149404</v>
      </c>
      <c r="D303">
        <f ca="1">_xlfn.NORM.INV(RAND(),Srážky!J$47,Srážky!J$48)</f>
        <v>119.65443957540805</v>
      </c>
      <c r="E303">
        <f ca="1">_xlfn.NORM.INV(RAND(),Srážky!K$47,Srážky!K$48)</f>
        <v>124.4750926952255</v>
      </c>
      <c r="F303">
        <f ca="1">_xlfn.NORM.INV(RAND(),Srážky!L$47,Srážky!L$48)</f>
        <v>87.908429837714294</v>
      </c>
      <c r="G303">
        <f ca="1">_xlfn.NORM.INV(RAND(),Srážky!M$47,Srážky!M$48)</f>
        <v>57.820346914285572</v>
      </c>
    </row>
    <row r="304" spans="1:7">
      <c r="A304">
        <f ca="1">_xlfn.NORM.INV(RAND(),Srážky!G$47,Srážky!G$48)</f>
        <v>8.4949852425374388</v>
      </c>
      <c r="B304">
        <f ca="1">_xlfn.NORM.INV(RAND(),Srážky!H$47,Srážky!H$48)</f>
        <v>106.19249754593481</v>
      </c>
      <c r="C304">
        <f ca="1">_xlfn.NORM.INV(RAND(),Srážky!I$47,Srážky!I$48)</f>
        <v>51.561919742905737</v>
      </c>
      <c r="D304">
        <f ca="1">_xlfn.NORM.INV(RAND(),Srážky!J$47,Srážky!J$48)</f>
        <v>74.893824011221596</v>
      </c>
      <c r="E304">
        <f ca="1">_xlfn.NORM.INV(RAND(),Srážky!K$47,Srážky!K$48)</f>
        <v>82.498227867108881</v>
      </c>
      <c r="F304">
        <f ca="1">_xlfn.NORM.INV(RAND(),Srážky!L$47,Srážky!L$48)</f>
        <v>31.768666012867499</v>
      </c>
      <c r="G304">
        <f ca="1">_xlfn.NORM.INV(RAND(),Srážky!M$47,Srážky!M$48)</f>
        <v>38.537899271505211</v>
      </c>
    </row>
    <row r="305" spans="1:7">
      <c r="A305">
        <f ca="1">_xlfn.NORM.INV(RAND(),Srážky!G$47,Srážky!G$48)</f>
        <v>20.571388929956143</v>
      </c>
      <c r="B305">
        <f ca="1">_xlfn.NORM.INV(RAND(),Srážky!H$47,Srážky!H$48)</f>
        <v>99.814119000397582</v>
      </c>
      <c r="C305">
        <f ca="1">_xlfn.NORM.INV(RAND(),Srážky!I$47,Srážky!I$48)</f>
        <v>73.81833056965624</v>
      </c>
      <c r="D305">
        <f ca="1">_xlfn.NORM.INV(RAND(),Srážky!J$47,Srážky!J$48)</f>
        <v>151.52693276412091</v>
      </c>
      <c r="E305">
        <f ca="1">_xlfn.NORM.INV(RAND(),Srážky!K$47,Srážky!K$48)</f>
        <v>87.040464750379698</v>
      </c>
      <c r="F305">
        <f ca="1">_xlfn.NORM.INV(RAND(),Srážky!L$47,Srážky!L$48)</f>
        <v>82.125060927546073</v>
      </c>
      <c r="G305">
        <f ca="1">_xlfn.NORM.INV(RAND(),Srážky!M$47,Srážky!M$48)</f>
        <v>45.644241263777396</v>
      </c>
    </row>
    <row r="306" spans="1:7">
      <c r="A306">
        <f ca="1">_xlfn.NORM.INV(RAND(),Srážky!G$47,Srážky!G$48)</f>
        <v>42.133063708612404</v>
      </c>
      <c r="B306">
        <f ca="1">_xlfn.NORM.INV(RAND(),Srážky!H$47,Srážky!H$48)</f>
        <v>93.509857795111657</v>
      </c>
      <c r="C306">
        <f ca="1">_xlfn.NORM.INV(RAND(),Srážky!I$47,Srážky!I$48)</f>
        <v>112.49635815913597</v>
      </c>
      <c r="D306">
        <f ca="1">_xlfn.NORM.INV(RAND(),Srážky!J$47,Srážky!J$48)</f>
        <v>54.517550867451092</v>
      </c>
      <c r="E306">
        <f ca="1">_xlfn.NORM.INV(RAND(),Srážky!K$47,Srážky!K$48)</f>
        <v>134.13559147303087</v>
      </c>
      <c r="F306">
        <f ca="1">_xlfn.NORM.INV(RAND(),Srážky!L$47,Srážky!L$48)</f>
        <v>69.161257948343675</v>
      </c>
      <c r="G306">
        <f ca="1">_xlfn.NORM.INV(RAND(),Srážky!M$47,Srážky!M$48)</f>
        <v>53.744631299257179</v>
      </c>
    </row>
    <row r="307" spans="1:7">
      <c r="A307">
        <f ca="1">_xlfn.NORM.INV(RAND(),Srážky!G$47,Srážky!G$48)</f>
        <v>26.766870505302933</v>
      </c>
      <c r="B307">
        <f ca="1">_xlfn.NORM.INV(RAND(),Srážky!H$47,Srážky!H$48)</f>
        <v>49.86556593874743</v>
      </c>
      <c r="C307">
        <f ca="1">_xlfn.NORM.INV(RAND(),Srážky!I$47,Srážky!I$48)</f>
        <v>81.814232391776443</v>
      </c>
      <c r="D307">
        <f ca="1">_xlfn.NORM.INV(RAND(),Srážky!J$47,Srážky!J$48)</f>
        <v>62.043348684981183</v>
      </c>
      <c r="E307">
        <f ca="1">_xlfn.NORM.INV(RAND(),Srážky!K$47,Srážky!K$48)</f>
        <v>109.25084873693594</v>
      </c>
      <c r="F307">
        <f ca="1">_xlfn.NORM.INV(RAND(),Srážky!L$47,Srážky!L$48)</f>
        <v>48.821136365915365</v>
      </c>
      <c r="G307">
        <f ca="1">_xlfn.NORM.INV(RAND(),Srážky!M$47,Srážky!M$48)</f>
        <v>21.487078192903272</v>
      </c>
    </row>
    <row r="308" spans="1:7">
      <c r="A308">
        <f ca="1">_xlfn.NORM.INV(RAND(),Srážky!G$47,Srážky!G$48)</f>
        <v>32.479540000318671</v>
      </c>
      <c r="B308">
        <f ca="1">_xlfn.NORM.INV(RAND(),Srážky!H$47,Srážky!H$48)</f>
        <v>66.087669620260542</v>
      </c>
      <c r="C308">
        <f ca="1">_xlfn.NORM.INV(RAND(),Srážky!I$47,Srážky!I$48)</f>
        <v>99.811256653208346</v>
      </c>
      <c r="D308">
        <f ca="1">_xlfn.NORM.INV(RAND(),Srážky!J$47,Srážky!J$48)</f>
        <v>-16.597617906494918</v>
      </c>
      <c r="E308">
        <f ca="1">_xlfn.NORM.INV(RAND(),Srážky!K$47,Srážky!K$48)</f>
        <v>107.98807114352422</v>
      </c>
      <c r="F308">
        <f ca="1">_xlfn.NORM.INV(RAND(),Srážky!L$47,Srážky!L$48)</f>
        <v>84.344103440871862</v>
      </c>
      <c r="G308">
        <f ca="1">_xlfn.NORM.INV(RAND(),Srážky!M$47,Srážky!M$48)</f>
        <v>50.075102463591939</v>
      </c>
    </row>
    <row r="309" spans="1:7">
      <c r="A309">
        <f ca="1">_xlfn.NORM.INV(RAND(),Srážky!G$47,Srážky!G$48)</f>
        <v>30.014778166737383</v>
      </c>
      <c r="B309">
        <f ca="1">_xlfn.NORM.INV(RAND(),Srážky!H$47,Srážky!H$48)</f>
        <v>69.85030490372813</v>
      </c>
      <c r="C309">
        <f ca="1">_xlfn.NORM.INV(RAND(),Srážky!I$47,Srážky!I$48)</f>
        <v>80.421331644553135</v>
      </c>
      <c r="D309">
        <f ca="1">_xlfn.NORM.INV(RAND(),Srážky!J$47,Srážky!J$48)</f>
        <v>113.1814036212353</v>
      </c>
      <c r="E309">
        <f ca="1">_xlfn.NORM.INV(RAND(),Srážky!K$47,Srážky!K$48)</f>
        <v>89.960911619827101</v>
      </c>
      <c r="F309">
        <f ca="1">_xlfn.NORM.INV(RAND(),Srážky!L$47,Srážky!L$48)</f>
        <v>87.981442447280131</v>
      </c>
      <c r="G309">
        <f ca="1">_xlfn.NORM.INV(RAND(),Srážky!M$47,Srážky!M$48)</f>
        <v>24.441984464169003</v>
      </c>
    </row>
    <row r="310" spans="1:7">
      <c r="A310">
        <f ca="1">_xlfn.NORM.INV(RAND(),Srážky!G$47,Srážky!G$48)</f>
        <v>59.587197373852895</v>
      </c>
      <c r="B310">
        <f ca="1">_xlfn.NORM.INV(RAND(),Srážky!H$47,Srážky!H$48)</f>
        <v>71.65030981543687</v>
      </c>
      <c r="C310">
        <f ca="1">_xlfn.NORM.INV(RAND(),Srážky!I$47,Srážky!I$48)</f>
        <v>79.513611389843717</v>
      </c>
      <c r="D310">
        <f ca="1">_xlfn.NORM.INV(RAND(),Srážky!J$47,Srážky!J$48)</f>
        <v>63.3974884417295</v>
      </c>
      <c r="E310">
        <f ca="1">_xlfn.NORM.INV(RAND(),Srážky!K$47,Srážky!K$48)</f>
        <v>101.23166631295636</v>
      </c>
      <c r="F310">
        <f ca="1">_xlfn.NORM.INV(RAND(),Srážky!L$47,Srážky!L$48)</f>
        <v>99.350382004003876</v>
      </c>
      <c r="G310">
        <f ca="1">_xlfn.NORM.INV(RAND(),Srážky!M$47,Srážky!M$48)</f>
        <v>26.782752638960844</v>
      </c>
    </row>
    <row r="311" spans="1:7">
      <c r="A311">
        <f ca="1">_xlfn.NORM.INV(RAND(),Srážky!G$47,Srážky!G$48)</f>
        <v>32.798983626646468</v>
      </c>
      <c r="B311">
        <f ca="1">_xlfn.NORM.INV(RAND(),Srážky!H$47,Srážky!H$48)</f>
        <v>58.19268931185087</v>
      </c>
      <c r="C311">
        <f ca="1">_xlfn.NORM.INV(RAND(),Srážky!I$47,Srážky!I$48)</f>
        <v>107.01120163449166</v>
      </c>
      <c r="D311">
        <f ca="1">_xlfn.NORM.INV(RAND(),Srážky!J$47,Srážky!J$48)</f>
        <v>152.48795404771448</v>
      </c>
      <c r="E311">
        <f ca="1">_xlfn.NORM.INV(RAND(),Srážky!K$47,Srážky!K$48)</f>
        <v>82.165599560601819</v>
      </c>
      <c r="F311">
        <f ca="1">_xlfn.NORM.INV(RAND(),Srážky!L$47,Srážky!L$48)</f>
        <v>53.39450283486326</v>
      </c>
      <c r="G311">
        <f ca="1">_xlfn.NORM.INV(RAND(),Srážky!M$47,Srážky!M$48)</f>
        <v>71.180575587994227</v>
      </c>
    </row>
    <row r="312" spans="1:7">
      <c r="A312">
        <f ca="1">_xlfn.NORM.INV(RAND(),Srážky!G$47,Srážky!G$48)</f>
        <v>33.36894593608865</v>
      </c>
      <c r="B312">
        <f ca="1">_xlfn.NORM.INV(RAND(),Srážky!H$47,Srážky!H$48)</f>
        <v>87.892712024645263</v>
      </c>
      <c r="C312">
        <f ca="1">_xlfn.NORM.INV(RAND(),Srážky!I$47,Srážky!I$48)</f>
        <v>111.71670746408917</v>
      </c>
      <c r="D312">
        <f ca="1">_xlfn.NORM.INV(RAND(),Srážky!J$47,Srážky!J$48)</f>
        <v>103.67355416084298</v>
      </c>
      <c r="E312">
        <f ca="1">_xlfn.NORM.INV(RAND(),Srážky!K$47,Srážky!K$48)</f>
        <v>141.29546095445184</v>
      </c>
      <c r="F312">
        <f ca="1">_xlfn.NORM.INV(RAND(),Srážky!L$47,Srážky!L$48)</f>
        <v>60.566464665332035</v>
      </c>
      <c r="G312">
        <f ca="1">_xlfn.NORM.INV(RAND(),Srážky!M$47,Srážky!M$48)</f>
        <v>26.062486986385284</v>
      </c>
    </row>
    <row r="313" spans="1:7">
      <c r="A313">
        <f ca="1">_xlfn.NORM.INV(RAND(),Srážky!G$47,Srážky!G$48)</f>
        <v>54.339681803270032</v>
      </c>
      <c r="B313">
        <f ca="1">_xlfn.NORM.INV(RAND(),Srážky!H$47,Srážky!H$48)</f>
        <v>96.560062253354758</v>
      </c>
      <c r="C313">
        <f ca="1">_xlfn.NORM.INV(RAND(),Srážky!I$47,Srážky!I$48)</f>
        <v>93.578707058910823</v>
      </c>
      <c r="D313">
        <f ca="1">_xlfn.NORM.INV(RAND(),Srážky!J$47,Srážky!J$48)</f>
        <v>80.414664904639594</v>
      </c>
      <c r="E313">
        <f ca="1">_xlfn.NORM.INV(RAND(),Srážky!K$47,Srážky!K$48)</f>
        <v>60.093824587508301</v>
      </c>
      <c r="F313">
        <f ca="1">_xlfn.NORM.INV(RAND(),Srážky!L$47,Srážky!L$48)</f>
        <v>90.640065362396427</v>
      </c>
      <c r="G313">
        <f ca="1">_xlfn.NORM.INV(RAND(),Srážky!M$47,Srážky!M$48)</f>
        <v>33.837172447309875</v>
      </c>
    </row>
    <row r="314" spans="1:7">
      <c r="A314">
        <f ca="1">_xlfn.NORM.INV(RAND(),Srážky!G$47,Srážky!G$48)</f>
        <v>63.369695953758082</v>
      </c>
      <c r="B314">
        <f ca="1">_xlfn.NORM.INV(RAND(),Srážky!H$47,Srážky!H$48)</f>
        <v>89.327129317470266</v>
      </c>
      <c r="C314">
        <f ca="1">_xlfn.NORM.INV(RAND(),Srážky!I$47,Srážky!I$48)</f>
        <v>55.994708544809583</v>
      </c>
      <c r="D314">
        <f ca="1">_xlfn.NORM.INV(RAND(),Srážky!J$47,Srážky!J$48)</f>
        <v>110.79693865314452</v>
      </c>
      <c r="E314">
        <f ca="1">_xlfn.NORM.INV(RAND(),Srážky!K$47,Srážky!K$48)</f>
        <v>48.512630293202861</v>
      </c>
      <c r="F314">
        <f ca="1">_xlfn.NORM.INV(RAND(),Srážky!L$47,Srážky!L$48)</f>
        <v>32.62769879844538</v>
      </c>
      <c r="G314">
        <f ca="1">_xlfn.NORM.INV(RAND(),Srážky!M$47,Srážky!M$48)</f>
        <v>25.889822850078318</v>
      </c>
    </row>
    <row r="315" spans="1:7">
      <c r="A315">
        <f ca="1">_xlfn.NORM.INV(RAND(),Srážky!G$47,Srážky!G$48)</f>
        <v>31.036718340234721</v>
      </c>
      <c r="B315">
        <f ca="1">_xlfn.NORM.INV(RAND(),Srážky!H$47,Srážky!H$48)</f>
        <v>65.295916266413172</v>
      </c>
      <c r="C315">
        <f ca="1">_xlfn.NORM.INV(RAND(),Srážky!I$47,Srážky!I$48)</f>
        <v>104.98292844299209</v>
      </c>
      <c r="D315">
        <f ca="1">_xlfn.NORM.INV(RAND(),Srážky!J$47,Srážky!J$48)</f>
        <v>42.995145827575804</v>
      </c>
      <c r="E315">
        <f ca="1">_xlfn.NORM.INV(RAND(),Srážky!K$47,Srážky!K$48)</f>
        <v>63.828870500110156</v>
      </c>
      <c r="F315">
        <f ca="1">_xlfn.NORM.INV(RAND(),Srážky!L$47,Srážky!L$48)</f>
        <v>25.888335093206095</v>
      </c>
      <c r="G315">
        <f ca="1">_xlfn.NORM.INV(RAND(),Srážky!M$47,Srážky!M$48)</f>
        <v>47.727374605019904</v>
      </c>
    </row>
    <row r="316" spans="1:7">
      <c r="A316">
        <f ca="1">_xlfn.NORM.INV(RAND(),Srážky!G$47,Srážky!G$48)</f>
        <v>12.96743194933536</v>
      </c>
      <c r="B316">
        <f ca="1">_xlfn.NORM.INV(RAND(),Srážky!H$47,Srážky!H$48)</f>
        <v>75.835180490042816</v>
      </c>
      <c r="C316">
        <f ca="1">_xlfn.NORM.INV(RAND(),Srážky!I$47,Srážky!I$48)</f>
        <v>106.14874050709065</v>
      </c>
      <c r="D316">
        <f ca="1">_xlfn.NORM.INV(RAND(),Srážky!J$47,Srážky!J$48)</f>
        <v>109.85632484182962</v>
      </c>
      <c r="E316">
        <f ca="1">_xlfn.NORM.INV(RAND(),Srážky!K$47,Srážky!K$48)</f>
        <v>82.103782886980767</v>
      </c>
      <c r="F316">
        <f ca="1">_xlfn.NORM.INV(RAND(),Srážky!L$47,Srážky!L$48)</f>
        <v>27.455671914441595</v>
      </c>
      <c r="G316">
        <f ca="1">_xlfn.NORM.INV(RAND(),Srážky!M$47,Srážky!M$48)</f>
        <v>78.331461699316165</v>
      </c>
    </row>
    <row r="317" spans="1:7">
      <c r="A317">
        <f ca="1">_xlfn.NORM.INV(RAND(),Srážky!G$47,Srážky!G$48)</f>
        <v>12.97044988207913</v>
      </c>
      <c r="B317">
        <f ca="1">_xlfn.NORM.INV(RAND(),Srážky!H$47,Srážky!H$48)</f>
        <v>106.45258160178028</v>
      </c>
      <c r="C317">
        <f ca="1">_xlfn.NORM.INV(RAND(),Srážky!I$47,Srážky!I$48)</f>
        <v>52.011023770169757</v>
      </c>
      <c r="D317">
        <f ca="1">_xlfn.NORM.INV(RAND(),Srážky!J$47,Srážky!J$48)</f>
        <v>120.1574894084399</v>
      </c>
      <c r="E317">
        <f ca="1">_xlfn.NORM.INV(RAND(),Srážky!K$47,Srážky!K$48)</f>
        <v>79.282433992399291</v>
      </c>
      <c r="F317">
        <f ca="1">_xlfn.NORM.INV(RAND(),Srážky!L$47,Srážky!L$48)</f>
        <v>24.239490483856819</v>
      </c>
      <c r="G317">
        <f ca="1">_xlfn.NORM.INV(RAND(),Srážky!M$47,Srážky!M$48)</f>
        <v>57.141182463658268</v>
      </c>
    </row>
    <row r="318" spans="1:7">
      <c r="A318">
        <f ca="1">_xlfn.NORM.INV(RAND(),Srážky!G$47,Srážky!G$48)</f>
        <v>80.631032732282762</v>
      </c>
      <c r="B318">
        <f ca="1">_xlfn.NORM.INV(RAND(),Srážky!H$47,Srážky!H$48)</f>
        <v>90.039706949135706</v>
      </c>
      <c r="C318">
        <f ca="1">_xlfn.NORM.INV(RAND(),Srážky!I$47,Srážky!I$48)</f>
        <v>111.02908154504179</v>
      </c>
      <c r="D318">
        <f ca="1">_xlfn.NORM.INV(RAND(),Srážky!J$47,Srážky!J$48)</f>
        <v>89.179063172721357</v>
      </c>
      <c r="E318">
        <f ca="1">_xlfn.NORM.INV(RAND(),Srážky!K$47,Srážky!K$48)</f>
        <v>36.269441980761883</v>
      </c>
      <c r="F318">
        <f ca="1">_xlfn.NORM.INV(RAND(),Srážky!L$47,Srážky!L$48)</f>
        <v>49.290452983664863</v>
      </c>
      <c r="G318">
        <f ca="1">_xlfn.NORM.INV(RAND(),Srážky!M$47,Srážky!M$48)</f>
        <v>10.321046598472719</v>
      </c>
    </row>
    <row r="319" spans="1:7">
      <c r="A319">
        <f ca="1">_xlfn.NORM.INV(RAND(),Srážky!G$47,Srážky!G$48)</f>
        <v>55.197599940970179</v>
      </c>
      <c r="B319">
        <f ca="1">_xlfn.NORM.INV(RAND(),Srážky!H$47,Srážky!H$48)</f>
        <v>124.40871448384894</v>
      </c>
      <c r="C319">
        <f ca="1">_xlfn.NORM.INV(RAND(),Srážky!I$47,Srážky!I$48)</f>
        <v>135.75115311144393</v>
      </c>
      <c r="D319">
        <f ca="1">_xlfn.NORM.INV(RAND(),Srážky!J$47,Srážky!J$48)</f>
        <v>92.251603534010002</v>
      </c>
      <c r="E319">
        <f ca="1">_xlfn.NORM.INV(RAND(),Srážky!K$47,Srážky!K$48)</f>
        <v>97.456471918694561</v>
      </c>
      <c r="F319">
        <f ca="1">_xlfn.NORM.INV(RAND(),Srážky!L$47,Srážky!L$48)</f>
        <v>48.324467364397989</v>
      </c>
      <c r="G319">
        <f ca="1">_xlfn.NORM.INV(RAND(),Srážky!M$47,Srážky!M$48)</f>
        <v>57.371867261666324</v>
      </c>
    </row>
    <row r="320" spans="1:7">
      <c r="A320">
        <f ca="1">_xlfn.NORM.INV(RAND(),Srážky!G$47,Srážky!G$48)</f>
        <v>30.909952566596537</v>
      </c>
      <c r="B320">
        <f ca="1">_xlfn.NORM.INV(RAND(),Srážky!H$47,Srážky!H$48)</f>
        <v>70.325128221851998</v>
      </c>
      <c r="C320">
        <f ca="1">_xlfn.NORM.INV(RAND(),Srážky!I$47,Srážky!I$48)</f>
        <v>89.147188080096598</v>
      </c>
      <c r="D320">
        <f ca="1">_xlfn.NORM.INV(RAND(),Srážky!J$47,Srážky!J$48)</f>
        <v>149.02040299622402</v>
      </c>
      <c r="E320">
        <f ca="1">_xlfn.NORM.INV(RAND(),Srážky!K$47,Srážky!K$48)</f>
        <v>56.050005540284296</v>
      </c>
      <c r="F320">
        <f ca="1">_xlfn.NORM.INV(RAND(),Srážky!L$47,Srážky!L$48)</f>
        <v>101.78131084960353</v>
      </c>
      <c r="G320">
        <f ca="1">_xlfn.NORM.INV(RAND(),Srážky!M$47,Srážky!M$48)</f>
        <v>18.327659997373605</v>
      </c>
    </row>
    <row r="321" spans="1:7">
      <c r="A321">
        <f ca="1">_xlfn.NORM.INV(RAND(),Srážky!G$47,Srážky!G$48)</f>
        <v>9.7314274701792947</v>
      </c>
      <c r="B321">
        <f ca="1">_xlfn.NORM.INV(RAND(),Srážky!H$47,Srážky!H$48)</f>
        <v>80.924632775777184</v>
      </c>
      <c r="C321">
        <f ca="1">_xlfn.NORM.INV(RAND(),Srážky!I$47,Srážky!I$48)</f>
        <v>46.665250272964109</v>
      </c>
      <c r="D321">
        <f ca="1">_xlfn.NORM.INV(RAND(),Srážky!J$47,Srážky!J$48)</f>
        <v>140.16613318984199</v>
      </c>
      <c r="E321">
        <f ca="1">_xlfn.NORM.INV(RAND(),Srážky!K$47,Srážky!K$48)</f>
        <v>116.92893434552447</v>
      </c>
      <c r="F321">
        <f ca="1">_xlfn.NORM.INV(RAND(),Srážky!L$47,Srážky!L$48)</f>
        <v>81.405535422989132</v>
      </c>
      <c r="G321">
        <f ca="1">_xlfn.NORM.INV(RAND(),Srážky!M$47,Srážky!M$48)</f>
        <v>23.130777743164405</v>
      </c>
    </row>
    <row r="322" spans="1:7">
      <c r="A322">
        <f ca="1">_xlfn.NORM.INV(RAND(),Srážky!G$47,Srážky!G$48)</f>
        <v>54.12563429329925</v>
      </c>
      <c r="B322">
        <f ca="1">_xlfn.NORM.INV(RAND(),Srážky!H$47,Srážky!H$48)</f>
        <v>102.30963876755763</v>
      </c>
      <c r="C322">
        <f ca="1">_xlfn.NORM.INV(RAND(),Srážky!I$47,Srážky!I$48)</f>
        <v>81.212703784205672</v>
      </c>
      <c r="D322">
        <f ca="1">_xlfn.NORM.INV(RAND(),Srážky!J$47,Srážky!J$48)</f>
        <v>152.20432168980017</v>
      </c>
      <c r="E322">
        <f ca="1">_xlfn.NORM.INV(RAND(),Srážky!K$47,Srážky!K$48)</f>
        <v>64.434557013989973</v>
      </c>
      <c r="F322">
        <f ca="1">_xlfn.NORM.INV(RAND(),Srážky!L$47,Srážky!L$48)</f>
        <v>52.612883539827209</v>
      </c>
      <c r="G322">
        <f ca="1">_xlfn.NORM.INV(RAND(),Srážky!M$47,Srážky!M$48)</f>
        <v>30.677177364397629</v>
      </c>
    </row>
    <row r="323" spans="1:7">
      <c r="A323">
        <f ca="1">_xlfn.NORM.INV(RAND(),Srážky!G$47,Srážky!G$48)</f>
        <v>43.950374134924907</v>
      </c>
      <c r="B323">
        <f ca="1">_xlfn.NORM.INV(RAND(),Srážky!H$47,Srážky!H$48)</f>
        <v>71.630269540444445</v>
      </c>
      <c r="C323">
        <f ca="1">_xlfn.NORM.INV(RAND(),Srážky!I$47,Srážky!I$48)</f>
        <v>116.53310790732797</v>
      </c>
      <c r="D323">
        <f ca="1">_xlfn.NORM.INV(RAND(),Srážky!J$47,Srážky!J$48)</f>
        <v>131.41459645092675</v>
      </c>
      <c r="E323">
        <f ca="1">_xlfn.NORM.INV(RAND(),Srážky!K$47,Srážky!K$48)</f>
        <v>91.053509572046835</v>
      </c>
      <c r="F323">
        <f ca="1">_xlfn.NORM.INV(RAND(),Srážky!L$47,Srážky!L$48)</f>
        <v>89.520008385528371</v>
      </c>
      <c r="G323">
        <f ca="1">_xlfn.NORM.INV(RAND(),Srážky!M$47,Srážky!M$48)</f>
        <v>43.548000075195191</v>
      </c>
    </row>
    <row r="324" spans="1:7">
      <c r="A324">
        <f ca="1">_xlfn.NORM.INV(RAND(),Srážky!G$47,Srážky!G$48)</f>
        <v>17.232118338749689</v>
      </c>
      <c r="B324">
        <f ca="1">_xlfn.NORM.INV(RAND(),Srážky!H$47,Srážky!H$48)</f>
        <v>89.147285934866801</v>
      </c>
      <c r="C324">
        <f ca="1">_xlfn.NORM.INV(RAND(),Srážky!I$47,Srážky!I$48)</f>
        <v>74.611495321878152</v>
      </c>
      <c r="D324">
        <f ca="1">_xlfn.NORM.INV(RAND(),Srážky!J$47,Srážky!J$48)</f>
        <v>50.353775514835185</v>
      </c>
      <c r="E324">
        <f ca="1">_xlfn.NORM.INV(RAND(),Srážky!K$47,Srážky!K$48)</f>
        <v>65.518556023255101</v>
      </c>
      <c r="F324">
        <f ca="1">_xlfn.NORM.INV(RAND(),Srážky!L$47,Srážky!L$48)</f>
        <v>104.16850897264813</v>
      </c>
      <c r="G324">
        <f ca="1">_xlfn.NORM.INV(RAND(),Srážky!M$47,Srážky!M$48)</f>
        <v>63.649632777574723</v>
      </c>
    </row>
    <row r="325" spans="1:7">
      <c r="A325">
        <f ca="1">_xlfn.NORM.INV(RAND(),Srážky!G$47,Srážky!G$48)</f>
        <v>24.23383057372148</v>
      </c>
      <c r="B325">
        <f ca="1">_xlfn.NORM.INV(RAND(),Srážky!H$47,Srážky!H$48)</f>
        <v>118.28230913811709</v>
      </c>
      <c r="C325">
        <f ca="1">_xlfn.NORM.INV(RAND(),Srážky!I$47,Srážky!I$48)</f>
        <v>99.568058203391544</v>
      </c>
      <c r="D325">
        <f ca="1">_xlfn.NORM.INV(RAND(),Srážky!J$47,Srážky!J$48)</f>
        <v>118.39092952931088</v>
      </c>
      <c r="E325">
        <f ca="1">_xlfn.NORM.INV(RAND(),Srážky!K$47,Srážky!K$48)</f>
        <v>61.136810195280482</v>
      </c>
      <c r="F325">
        <f ca="1">_xlfn.NORM.INV(RAND(),Srážky!L$47,Srážky!L$48)</f>
        <v>61.681504944057032</v>
      </c>
      <c r="G325">
        <f ca="1">_xlfn.NORM.INV(RAND(),Srážky!M$47,Srážky!M$48)</f>
        <v>50.620757156479428</v>
      </c>
    </row>
    <row r="326" spans="1:7">
      <c r="A326">
        <f ca="1">_xlfn.NORM.INV(RAND(),Srážky!G$47,Srážky!G$48)</f>
        <v>22.129963807732263</v>
      </c>
      <c r="B326">
        <f ca="1">_xlfn.NORM.INV(RAND(),Srážky!H$47,Srážky!H$48)</f>
        <v>99.891832834451563</v>
      </c>
      <c r="C326">
        <f ca="1">_xlfn.NORM.INV(RAND(),Srážky!I$47,Srážky!I$48)</f>
        <v>108.9446587372491</v>
      </c>
      <c r="D326">
        <f ca="1">_xlfn.NORM.INV(RAND(),Srážky!J$47,Srážky!J$48)</f>
        <v>98.259413686948761</v>
      </c>
      <c r="E326">
        <f ca="1">_xlfn.NORM.INV(RAND(),Srážky!K$47,Srážky!K$48)</f>
        <v>90.581291257432127</v>
      </c>
      <c r="F326">
        <f ca="1">_xlfn.NORM.INV(RAND(),Srážky!L$47,Srážky!L$48)</f>
        <v>15.738498518836366</v>
      </c>
      <c r="G326">
        <f ca="1">_xlfn.NORM.INV(RAND(),Srážky!M$47,Srážky!M$48)</f>
        <v>24.722821944063309</v>
      </c>
    </row>
    <row r="327" spans="1:7">
      <c r="A327">
        <f ca="1">_xlfn.NORM.INV(RAND(),Srážky!G$47,Srážky!G$48)</f>
        <v>51.348966007111848</v>
      </c>
      <c r="B327">
        <f ca="1">_xlfn.NORM.INV(RAND(),Srážky!H$47,Srážky!H$48)</f>
        <v>101.30980665774892</v>
      </c>
      <c r="C327">
        <f ca="1">_xlfn.NORM.INV(RAND(),Srážky!I$47,Srážky!I$48)</f>
        <v>67.060046740133174</v>
      </c>
      <c r="D327">
        <f ca="1">_xlfn.NORM.INV(RAND(),Srážky!J$47,Srážky!J$48)</f>
        <v>83.53773341146784</v>
      </c>
      <c r="E327">
        <f ca="1">_xlfn.NORM.INV(RAND(),Srážky!K$47,Srážky!K$48)</f>
        <v>56.423935753953479</v>
      </c>
      <c r="F327">
        <f ca="1">_xlfn.NORM.INV(RAND(),Srážky!L$47,Srážky!L$48)</f>
        <v>36.061967547379808</v>
      </c>
      <c r="G327">
        <f ca="1">_xlfn.NORM.INV(RAND(),Srážky!M$47,Srážky!M$48)</f>
        <v>20.525700455742719</v>
      </c>
    </row>
    <row r="328" spans="1:7">
      <c r="A328">
        <f ca="1">_xlfn.NORM.INV(RAND(),Srážky!G$47,Srážky!G$48)</f>
        <v>76.920101710508632</v>
      </c>
      <c r="B328">
        <f ca="1">_xlfn.NORM.INV(RAND(),Srážky!H$47,Srážky!H$48)</f>
        <v>86.427672119717712</v>
      </c>
      <c r="C328">
        <f ca="1">_xlfn.NORM.INV(RAND(),Srážky!I$47,Srážky!I$48)</f>
        <v>93.070503360867491</v>
      </c>
      <c r="D328">
        <f ca="1">_xlfn.NORM.INV(RAND(),Srážky!J$47,Srážky!J$48)</f>
        <v>64.612060037815269</v>
      </c>
      <c r="E328">
        <f ca="1">_xlfn.NORM.INV(RAND(),Srážky!K$47,Srážky!K$48)</f>
        <v>54.479674540684584</v>
      </c>
      <c r="F328">
        <f ca="1">_xlfn.NORM.INV(RAND(),Srážky!L$47,Srážky!L$48)</f>
        <v>106.04390173455351</v>
      </c>
      <c r="G328">
        <f ca="1">_xlfn.NORM.INV(RAND(),Srážky!M$47,Srážky!M$48)</f>
        <v>52.514463425956194</v>
      </c>
    </row>
    <row r="329" spans="1:7">
      <c r="A329">
        <f ca="1">_xlfn.NORM.INV(RAND(),Srážky!G$47,Srážky!G$48)</f>
        <v>39.132850011887221</v>
      </c>
      <c r="B329">
        <f ca="1">_xlfn.NORM.INV(RAND(),Srážky!H$47,Srážky!H$48)</f>
        <v>76.734558878123877</v>
      </c>
      <c r="C329">
        <f ca="1">_xlfn.NORM.INV(RAND(),Srážky!I$47,Srážky!I$48)</f>
        <v>105.77619010939041</v>
      </c>
      <c r="D329">
        <f ca="1">_xlfn.NORM.INV(RAND(),Srážky!J$47,Srážky!J$48)</f>
        <v>73.362393198623792</v>
      </c>
      <c r="E329">
        <f ca="1">_xlfn.NORM.INV(RAND(),Srážky!K$47,Srážky!K$48)</f>
        <v>99.025889875817654</v>
      </c>
      <c r="F329">
        <f ca="1">_xlfn.NORM.INV(RAND(),Srážky!L$47,Srážky!L$48)</f>
        <v>66.896939429016726</v>
      </c>
      <c r="G329">
        <f ca="1">_xlfn.NORM.INV(RAND(),Srážky!M$47,Srážky!M$48)</f>
        <v>31.863196715695494</v>
      </c>
    </row>
    <row r="330" spans="1:7">
      <c r="A330">
        <f ca="1">_xlfn.NORM.INV(RAND(),Srážky!G$47,Srážky!G$48)</f>
        <v>37.748532593176492</v>
      </c>
      <c r="B330">
        <f ca="1">_xlfn.NORM.INV(RAND(),Srážky!H$47,Srážky!H$48)</f>
        <v>108.78502705661079</v>
      </c>
      <c r="C330">
        <f ca="1">_xlfn.NORM.INV(RAND(),Srážky!I$47,Srážky!I$48)</f>
        <v>126.19896611796709</v>
      </c>
      <c r="D330">
        <f ca="1">_xlfn.NORM.INV(RAND(),Srážky!J$47,Srážky!J$48)</f>
        <v>88.714151812011153</v>
      </c>
      <c r="E330">
        <f ca="1">_xlfn.NORM.INV(RAND(),Srážky!K$47,Srážky!K$48)</f>
        <v>41.907030088737642</v>
      </c>
      <c r="F330">
        <f ca="1">_xlfn.NORM.INV(RAND(),Srážky!L$47,Srážky!L$48)</f>
        <v>37.735145658017743</v>
      </c>
      <c r="G330">
        <f ca="1">_xlfn.NORM.INV(RAND(),Srážky!M$47,Srážky!M$48)</f>
        <v>10.345470019523511</v>
      </c>
    </row>
    <row r="331" spans="1:7">
      <c r="A331">
        <f ca="1">_xlfn.NORM.INV(RAND(),Srážky!G$47,Srážky!G$48)</f>
        <v>32.20408399925175</v>
      </c>
      <c r="B331">
        <f ca="1">_xlfn.NORM.INV(RAND(),Srážky!H$47,Srážky!H$48)</f>
        <v>107.251936514025</v>
      </c>
      <c r="C331">
        <f ca="1">_xlfn.NORM.INV(RAND(),Srážky!I$47,Srážky!I$48)</f>
        <v>61.188537494386068</v>
      </c>
      <c r="D331">
        <f ca="1">_xlfn.NORM.INV(RAND(),Srážky!J$47,Srážky!J$48)</f>
        <v>77.444374791673852</v>
      </c>
      <c r="E331">
        <f ca="1">_xlfn.NORM.INV(RAND(),Srážky!K$47,Srážky!K$48)</f>
        <v>119.77866495198467</v>
      </c>
      <c r="F331">
        <f ca="1">_xlfn.NORM.INV(RAND(),Srážky!L$47,Srážky!L$48)</f>
        <v>76.318147780464273</v>
      </c>
      <c r="G331">
        <f ca="1">_xlfn.NORM.INV(RAND(),Srážky!M$47,Srážky!M$48)</f>
        <v>6.5330645652906512</v>
      </c>
    </row>
    <row r="332" spans="1:7">
      <c r="A332">
        <f ca="1">_xlfn.NORM.INV(RAND(),Srážky!G$47,Srážky!G$48)</f>
        <v>70.066713031214519</v>
      </c>
      <c r="B332">
        <f ca="1">_xlfn.NORM.INV(RAND(),Srážky!H$47,Srážky!H$48)</f>
        <v>70.688240264255995</v>
      </c>
      <c r="C332">
        <f ca="1">_xlfn.NORM.INV(RAND(),Srážky!I$47,Srážky!I$48)</f>
        <v>71.655046379366553</v>
      </c>
      <c r="D332">
        <f ca="1">_xlfn.NORM.INV(RAND(),Srážky!J$47,Srážky!J$48)</f>
        <v>53.042313194915636</v>
      </c>
      <c r="E332">
        <f ca="1">_xlfn.NORM.INV(RAND(),Srážky!K$47,Srážky!K$48)</f>
        <v>120.44276799221208</v>
      </c>
      <c r="F332">
        <f ca="1">_xlfn.NORM.INV(RAND(),Srážky!L$47,Srážky!L$48)</f>
        <v>37.912465776849245</v>
      </c>
      <c r="G332">
        <f ca="1">_xlfn.NORM.INV(RAND(),Srážky!M$47,Srážky!M$48)</f>
        <v>26.790052978649364</v>
      </c>
    </row>
    <row r="333" spans="1:7">
      <c r="A333">
        <f ca="1">_xlfn.NORM.INV(RAND(),Srážky!G$47,Srážky!G$48)</f>
        <v>24.333564890632076</v>
      </c>
      <c r="B333">
        <f ca="1">_xlfn.NORM.INV(RAND(),Srážky!H$47,Srážky!H$48)</f>
        <v>122.73166374241146</v>
      </c>
      <c r="C333">
        <f ca="1">_xlfn.NORM.INV(RAND(),Srážky!I$47,Srážky!I$48)</f>
        <v>95.602772009414011</v>
      </c>
      <c r="D333">
        <f ca="1">_xlfn.NORM.INV(RAND(),Srážky!J$47,Srážky!J$48)</f>
        <v>98.848632031181097</v>
      </c>
      <c r="E333">
        <f ca="1">_xlfn.NORM.INV(RAND(),Srážky!K$47,Srážky!K$48)</f>
        <v>85.400374538198719</v>
      </c>
      <c r="F333">
        <f ca="1">_xlfn.NORM.INV(RAND(),Srážky!L$47,Srážky!L$48)</f>
        <v>52.611490939172334</v>
      </c>
      <c r="G333">
        <f ca="1">_xlfn.NORM.INV(RAND(),Srážky!M$47,Srážky!M$48)</f>
        <v>36.838909530424935</v>
      </c>
    </row>
    <row r="334" spans="1:7">
      <c r="A334">
        <f ca="1">_xlfn.NORM.INV(RAND(),Srážky!G$47,Srážky!G$48)</f>
        <v>23.975557308042724</v>
      </c>
      <c r="B334">
        <f ca="1">_xlfn.NORM.INV(RAND(),Srážky!H$47,Srážky!H$48)</f>
        <v>71.979521700220999</v>
      </c>
      <c r="C334">
        <f ca="1">_xlfn.NORM.INV(RAND(),Srážky!I$47,Srážky!I$48)</f>
        <v>161.95449105014364</v>
      </c>
      <c r="D334">
        <f ca="1">_xlfn.NORM.INV(RAND(),Srážky!J$47,Srážky!J$48)</f>
        <v>133.52364475180295</v>
      </c>
      <c r="E334">
        <f ca="1">_xlfn.NORM.INV(RAND(),Srážky!K$47,Srážky!K$48)</f>
        <v>119.25454184430444</v>
      </c>
      <c r="F334">
        <f ca="1">_xlfn.NORM.INV(RAND(),Srážky!L$47,Srážky!L$48)</f>
        <v>55.942923102746668</v>
      </c>
      <c r="G334">
        <f ca="1">_xlfn.NORM.INV(RAND(),Srážky!M$47,Srážky!M$48)</f>
        <v>44.480564490060679</v>
      </c>
    </row>
    <row r="335" spans="1:7">
      <c r="A335">
        <f ca="1">_xlfn.NORM.INV(RAND(),Srážky!G$47,Srážky!G$48)</f>
        <v>35.602938595263467</v>
      </c>
      <c r="B335">
        <f ca="1">_xlfn.NORM.INV(RAND(),Srážky!H$47,Srážky!H$48)</f>
        <v>60.40156670002596</v>
      </c>
      <c r="C335">
        <f ca="1">_xlfn.NORM.INV(RAND(),Srážky!I$47,Srážky!I$48)</f>
        <v>112.15139885758799</v>
      </c>
      <c r="D335">
        <f ca="1">_xlfn.NORM.INV(RAND(),Srážky!J$47,Srážky!J$48)</f>
        <v>165.35178517056639</v>
      </c>
      <c r="E335">
        <f ca="1">_xlfn.NORM.INV(RAND(),Srážky!K$47,Srážky!K$48)</f>
        <v>83.776535188672469</v>
      </c>
      <c r="F335">
        <f ca="1">_xlfn.NORM.INV(RAND(),Srážky!L$47,Srážky!L$48)</f>
        <v>84.419783908803083</v>
      </c>
      <c r="G335">
        <f ca="1">_xlfn.NORM.INV(RAND(),Srážky!M$47,Srážky!M$48)</f>
        <v>37.649758361593214</v>
      </c>
    </row>
    <row r="336" spans="1:7">
      <c r="A336">
        <f ca="1">_xlfn.NORM.INV(RAND(),Srážky!G$47,Srážky!G$48)</f>
        <v>21.894778918047042</v>
      </c>
      <c r="B336">
        <f ca="1">_xlfn.NORM.INV(RAND(),Srážky!H$47,Srážky!H$48)</f>
        <v>40.542673042880814</v>
      </c>
      <c r="C336">
        <f ca="1">_xlfn.NORM.INV(RAND(),Srážky!I$47,Srážky!I$48)</f>
        <v>123.02274457459146</v>
      </c>
      <c r="D336">
        <f ca="1">_xlfn.NORM.INV(RAND(),Srážky!J$47,Srážky!J$48)</f>
        <v>45.826580179330904</v>
      </c>
      <c r="E336">
        <f ca="1">_xlfn.NORM.INV(RAND(),Srážky!K$47,Srážky!K$48)</f>
        <v>97.548272797374437</v>
      </c>
      <c r="F336">
        <f ca="1">_xlfn.NORM.INV(RAND(),Srážky!L$47,Srážky!L$48)</f>
        <v>151.78091434830611</v>
      </c>
      <c r="G336">
        <f ca="1">_xlfn.NORM.INV(RAND(),Srážky!M$47,Srážky!M$48)</f>
        <v>29.415277889589817</v>
      </c>
    </row>
    <row r="337" spans="1:7">
      <c r="A337">
        <f ca="1">_xlfn.NORM.INV(RAND(),Srážky!G$47,Srážky!G$48)</f>
        <v>50.560375048633027</v>
      </c>
      <c r="B337">
        <f ca="1">_xlfn.NORM.INV(RAND(),Srážky!H$47,Srážky!H$48)</f>
        <v>92.347286199157807</v>
      </c>
      <c r="C337">
        <f ca="1">_xlfn.NORM.INV(RAND(),Srážky!I$47,Srážky!I$48)</f>
        <v>66.211712059266972</v>
      </c>
      <c r="D337">
        <f ca="1">_xlfn.NORM.INV(RAND(),Srážky!J$47,Srážky!J$48)</f>
        <v>165.16825501254107</v>
      </c>
      <c r="E337">
        <f ca="1">_xlfn.NORM.INV(RAND(),Srážky!K$47,Srážky!K$48)</f>
        <v>130.30162864935937</v>
      </c>
      <c r="F337">
        <f ca="1">_xlfn.NORM.INV(RAND(),Srážky!L$47,Srážky!L$48)</f>
        <v>80.668172796783352</v>
      </c>
      <c r="G337">
        <f ca="1">_xlfn.NORM.INV(RAND(),Srážky!M$47,Srážky!M$48)</f>
        <v>67.481665682275306</v>
      </c>
    </row>
    <row r="338" spans="1:7">
      <c r="A338">
        <f ca="1">_xlfn.NORM.INV(RAND(),Srážky!G$47,Srážky!G$48)</f>
        <v>12.855025748787671</v>
      </c>
      <c r="B338">
        <f ca="1">_xlfn.NORM.INV(RAND(),Srážky!H$47,Srážky!H$48)</f>
        <v>66.396929629318734</v>
      </c>
      <c r="C338">
        <f ca="1">_xlfn.NORM.INV(RAND(),Srážky!I$47,Srážky!I$48)</f>
        <v>99.82692721149914</v>
      </c>
      <c r="D338">
        <f ca="1">_xlfn.NORM.INV(RAND(),Srážky!J$47,Srážky!J$48)</f>
        <v>94.437608023479868</v>
      </c>
      <c r="E338">
        <f ca="1">_xlfn.NORM.INV(RAND(),Srážky!K$47,Srážky!K$48)</f>
        <v>41.586441279908712</v>
      </c>
      <c r="F338">
        <f ca="1">_xlfn.NORM.INV(RAND(),Srážky!L$47,Srážky!L$48)</f>
        <v>73.791356229026988</v>
      </c>
      <c r="G338">
        <f ca="1">_xlfn.NORM.INV(RAND(),Srážky!M$47,Srážky!M$48)</f>
        <v>66.332461715402076</v>
      </c>
    </row>
    <row r="339" spans="1:7">
      <c r="A339">
        <f ca="1">_xlfn.NORM.INV(RAND(),Srážky!G$47,Srážky!G$48)</f>
        <v>22.277362842894565</v>
      </c>
      <c r="B339">
        <f ca="1">_xlfn.NORM.INV(RAND(),Srážky!H$47,Srážky!H$48)</f>
        <v>113.20055990625229</v>
      </c>
      <c r="C339">
        <f ca="1">_xlfn.NORM.INV(RAND(),Srážky!I$47,Srážky!I$48)</f>
        <v>71.620991844142438</v>
      </c>
      <c r="D339">
        <f ca="1">_xlfn.NORM.INV(RAND(),Srážky!J$47,Srážky!J$48)</f>
        <v>107.23368299552915</v>
      </c>
      <c r="E339">
        <f ca="1">_xlfn.NORM.INV(RAND(),Srážky!K$47,Srážky!K$48)</f>
        <v>66.895341274981206</v>
      </c>
      <c r="F339">
        <f ca="1">_xlfn.NORM.INV(RAND(),Srážky!L$47,Srážky!L$48)</f>
        <v>106.23972765911323</v>
      </c>
      <c r="G339">
        <f ca="1">_xlfn.NORM.INV(RAND(),Srážky!M$47,Srážky!M$48)</f>
        <v>30.256262074969772</v>
      </c>
    </row>
    <row r="340" spans="1:7">
      <c r="A340">
        <f ca="1">_xlfn.NORM.INV(RAND(),Srážky!G$47,Srážky!G$48)</f>
        <v>62.213066325582808</v>
      </c>
      <c r="B340">
        <f ca="1">_xlfn.NORM.INV(RAND(),Srážky!H$47,Srážky!H$48)</f>
        <v>89.99119038126085</v>
      </c>
      <c r="C340">
        <f ca="1">_xlfn.NORM.INV(RAND(),Srážky!I$47,Srážky!I$48)</f>
        <v>112.07421247656785</v>
      </c>
      <c r="D340">
        <f ca="1">_xlfn.NORM.INV(RAND(),Srážky!J$47,Srážky!J$48)</f>
        <v>69.446144940717602</v>
      </c>
      <c r="E340">
        <f ca="1">_xlfn.NORM.INV(RAND(),Srážky!K$47,Srážky!K$48)</f>
        <v>52.134978363496991</v>
      </c>
      <c r="F340">
        <f ca="1">_xlfn.NORM.INV(RAND(),Srážky!L$47,Srážky!L$48)</f>
        <v>132.43674204620356</v>
      </c>
      <c r="G340">
        <f ca="1">_xlfn.NORM.INV(RAND(),Srážky!M$47,Srážky!M$48)</f>
        <v>31.505068381571235</v>
      </c>
    </row>
    <row r="341" spans="1:7">
      <c r="A341">
        <f ca="1">_xlfn.NORM.INV(RAND(),Srážky!G$47,Srážky!G$48)</f>
        <v>30.013059871852509</v>
      </c>
      <c r="B341">
        <f ca="1">_xlfn.NORM.INV(RAND(),Srážky!H$47,Srážky!H$48)</f>
        <v>80.052630511030003</v>
      </c>
      <c r="C341">
        <f ca="1">_xlfn.NORM.INV(RAND(),Srážky!I$47,Srážky!I$48)</f>
        <v>52.389071029293085</v>
      </c>
      <c r="D341">
        <f ca="1">_xlfn.NORM.INV(RAND(),Srážky!J$47,Srážky!J$48)</f>
        <v>98.266736483196297</v>
      </c>
      <c r="E341">
        <f ca="1">_xlfn.NORM.INV(RAND(),Srážky!K$47,Srážky!K$48)</f>
        <v>84.311800583216993</v>
      </c>
      <c r="F341">
        <f ca="1">_xlfn.NORM.INV(RAND(),Srážky!L$47,Srážky!L$48)</f>
        <v>81.295395148772059</v>
      </c>
      <c r="G341">
        <f ca="1">_xlfn.NORM.INV(RAND(),Srážky!M$47,Srážky!M$48)</f>
        <v>29.104231763231134</v>
      </c>
    </row>
    <row r="342" spans="1:7">
      <c r="A342">
        <f ca="1">_xlfn.NORM.INV(RAND(),Srážky!G$47,Srážky!G$48)</f>
        <v>57.651078231795097</v>
      </c>
      <c r="B342">
        <f ca="1">_xlfn.NORM.INV(RAND(),Srážky!H$47,Srážky!H$48)</f>
        <v>101.60569800314374</v>
      </c>
      <c r="C342">
        <f ca="1">_xlfn.NORM.INV(RAND(),Srážky!I$47,Srážky!I$48)</f>
        <v>87.083966991157979</v>
      </c>
      <c r="D342">
        <f ca="1">_xlfn.NORM.INV(RAND(),Srážky!J$47,Srážky!J$48)</f>
        <v>109.34835628417601</v>
      </c>
      <c r="E342">
        <f ca="1">_xlfn.NORM.INV(RAND(),Srážky!K$47,Srážky!K$48)</f>
        <v>66.733995749367836</v>
      </c>
      <c r="F342">
        <f ca="1">_xlfn.NORM.INV(RAND(),Srážky!L$47,Srážky!L$48)</f>
        <v>74.434016188981161</v>
      </c>
      <c r="G342">
        <f ca="1">_xlfn.NORM.INV(RAND(),Srážky!M$47,Srážky!M$48)</f>
        <v>36.858558841111517</v>
      </c>
    </row>
    <row r="343" spans="1:7">
      <c r="A343">
        <f ca="1">_xlfn.NORM.INV(RAND(),Srážky!G$47,Srážky!G$48)</f>
        <v>32.215946493022606</v>
      </c>
      <c r="B343">
        <f ca="1">_xlfn.NORM.INV(RAND(),Srážky!H$47,Srážky!H$48)</f>
        <v>104.83796266661366</v>
      </c>
      <c r="C343">
        <f ca="1">_xlfn.NORM.INV(RAND(),Srážky!I$47,Srážky!I$48)</f>
        <v>86.929160553630624</v>
      </c>
      <c r="D343">
        <f ca="1">_xlfn.NORM.INV(RAND(),Srážky!J$47,Srážky!J$48)</f>
        <v>77.697926492205355</v>
      </c>
      <c r="E343">
        <f ca="1">_xlfn.NORM.INV(RAND(),Srážky!K$47,Srážky!K$48)</f>
        <v>123.55709493433775</v>
      </c>
      <c r="F343">
        <f ca="1">_xlfn.NORM.INV(RAND(),Srážky!L$47,Srážky!L$48)</f>
        <v>90.751387765615092</v>
      </c>
      <c r="G343">
        <f ca="1">_xlfn.NORM.INV(RAND(),Srážky!M$47,Srážky!M$48)</f>
        <v>81.11188879384548</v>
      </c>
    </row>
    <row r="344" spans="1:7">
      <c r="A344">
        <f ca="1">_xlfn.NORM.INV(RAND(),Srážky!G$47,Srážky!G$48)</f>
        <v>37.276480083029384</v>
      </c>
      <c r="B344">
        <f ca="1">_xlfn.NORM.INV(RAND(),Srážky!H$47,Srážky!H$48)</f>
        <v>96.497814785229949</v>
      </c>
      <c r="C344">
        <f ca="1">_xlfn.NORM.INV(RAND(),Srážky!I$47,Srážky!I$48)</f>
        <v>46.321150791374649</v>
      </c>
      <c r="D344">
        <f ca="1">_xlfn.NORM.INV(RAND(),Srážky!J$47,Srážky!J$48)</f>
        <v>103.28307534033584</v>
      </c>
      <c r="E344">
        <f ca="1">_xlfn.NORM.INV(RAND(),Srážky!K$47,Srážky!K$48)</f>
        <v>37.476422774305973</v>
      </c>
      <c r="F344">
        <f ca="1">_xlfn.NORM.INV(RAND(),Srážky!L$47,Srážky!L$48)</f>
        <v>50.864314903585601</v>
      </c>
      <c r="G344">
        <f ca="1">_xlfn.NORM.INV(RAND(),Srážky!M$47,Srážky!M$48)</f>
        <v>29.305130856449161</v>
      </c>
    </row>
    <row r="345" spans="1:7">
      <c r="A345">
        <f ca="1">_xlfn.NORM.INV(RAND(),Srážky!G$47,Srážky!G$48)</f>
        <v>18.897843248918267</v>
      </c>
      <c r="B345">
        <f ca="1">_xlfn.NORM.INV(RAND(),Srážky!H$47,Srážky!H$48)</f>
        <v>114.68716912295812</v>
      </c>
      <c r="C345">
        <f ca="1">_xlfn.NORM.INV(RAND(),Srážky!I$47,Srážky!I$48)</f>
        <v>69.977892759905089</v>
      </c>
      <c r="D345">
        <f ca="1">_xlfn.NORM.INV(RAND(),Srážky!J$47,Srážky!J$48)</f>
        <v>93.88404654665456</v>
      </c>
      <c r="E345">
        <f ca="1">_xlfn.NORM.INV(RAND(),Srážky!K$47,Srážky!K$48)</f>
        <v>50.78393041818498</v>
      </c>
      <c r="F345">
        <f ca="1">_xlfn.NORM.INV(RAND(),Srážky!L$47,Srážky!L$48)</f>
        <v>25.357054892820564</v>
      </c>
      <c r="G345">
        <f ca="1">_xlfn.NORM.INV(RAND(),Srážky!M$47,Srážky!M$48)</f>
        <v>34.488192472313003</v>
      </c>
    </row>
    <row r="346" spans="1:7">
      <c r="A346">
        <f ca="1">_xlfn.NORM.INV(RAND(),Srážky!G$47,Srážky!G$48)</f>
        <v>34.431379939199836</v>
      </c>
      <c r="B346">
        <f ca="1">_xlfn.NORM.INV(RAND(),Srážky!H$47,Srážky!H$48)</f>
        <v>105.01969246945039</v>
      </c>
      <c r="C346">
        <f ca="1">_xlfn.NORM.INV(RAND(),Srážky!I$47,Srážky!I$48)</f>
        <v>115.35649346500239</v>
      </c>
      <c r="D346">
        <f ca="1">_xlfn.NORM.INV(RAND(),Srážky!J$47,Srážky!J$48)</f>
        <v>122.73060357761483</v>
      </c>
      <c r="E346">
        <f ca="1">_xlfn.NORM.INV(RAND(),Srážky!K$47,Srážky!K$48)</f>
        <v>146.95262919415615</v>
      </c>
      <c r="F346">
        <f ca="1">_xlfn.NORM.INV(RAND(),Srážky!L$47,Srážky!L$48)</f>
        <v>30.857760546212305</v>
      </c>
      <c r="G346">
        <f ca="1">_xlfn.NORM.INV(RAND(),Srážky!M$47,Srážky!M$48)</f>
        <v>49.929214677502578</v>
      </c>
    </row>
    <row r="347" spans="1:7">
      <c r="A347">
        <f ca="1">_xlfn.NORM.INV(RAND(),Srážky!G$47,Srážky!G$48)</f>
        <v>25.951183543084881</v>
      </c>
      <c r="B347">
        <f ca="1">_xlfn.NORM.INV(RAND(),Srážky!H$47,Srážky!H$48)</f>
        <v>124.78362660447515</v>
      </c>
      <c r="C347">
        <f ca="1">_xlfn.NORM.INV(RAND(),Srážky!I$47,Srážky!I$48)</f>
        <v>88.675848236047045</v>
      </c>
      <c r="D347">
        <f ca="1">_xlfn.NORM.INV(RAND(),Srážky!J$47,Srážky!J$48)</f>
        <v>144.57395720368328</v>
      </c>
      <c r="E347">
        <f ca="1">_xlfn.NORM.INV(RAND(),Srážky!K$47,Srážky!K$48)</f>
        <v>75.352917918276859</v>
      </c>
      <c r="F347">
        <f ca="1">_xlfn.NORM.INV(RAND(),Srážky!L$47,Srážky!L$48)</f>
        <v>51.809858803310824</v>
      </c>
      <c r="G347">
        <f ca="1">_xlfn.NORM.INV(RAND(),Srážky!M$47,Srážky!M$48)</f>
        <v>54.217913946952052</v>
      </c>
    </row>
    <row r="348" spans="1:7">
      <c r="A348">
        <f ca="1">_xlfn.NORM.INV(RAND(),Srážky!G$47,Srážky!G$48)</f>
        <v>49.019134261240808</v>
      </c>
      <c r="B348">
        <f ca="1">_xlfn.NORM.INV(RAND(),Srážky!H$47,Srážky!H$48)</f>
        <v>151.17994062043309</v>
      </c>
      <c r="C348">
        <f ca="1">_xlfn.NORM.INV(RAND(),Srážky!I$47,Srážky!I$48)</f>
        <v>110.19379950099072</v>
      </c>
      <c r="D348">
        <f ca="1">_xlfn.NORM.INV(RAND(),Srážky!J$47,Srážky!J$48)</f>
        <v>105.29357457890931</v>
      </c>
      <c r="E348">
        <f ca="1">_xlfn.NORM.INV(RAND(),Srážky!K$47,Srážky!K$48)</f>
        <v>81.416211220958317</v>
      </c>
      <c r="F348">
        <f ca="1">_xlfn.NORM.INV(RAND(),Srážky!L$47,Srážky!L$48)</f>
        <v>68.759797416667169</v>
      </c>
      <c r="G348">
        <f ca="1">_xlfn.NORM.INV(RAND(),Srážky!M$47,Srážky!M$48)</f>
        <v>53.747961576457271</v>
      </c>
    </row>
    <row r="349" spans="1:7">
      <c r="A349">
        <f ca="1">_xlfn.NORM.INV(RAND(),Srážky!G$47,Srážky!G$48)</f>
        <v>25.938122966069194</v>
      </c>
      <c r="B349">
        <f ca="1">_xlfn.NORM.INV(RAND(),Srážky!H$47,Srážky!H$48)</f>
        <v>72.65723610651537</v>
      </c>
      <c r="C349">
        <f ca="1">_xlfn.NORM.INV(RAND(),Srážky!I$47,Srážky!I$48)</f>
        <v>151.32174913065307</v>
      </c>
      <c r="D349">
        <f ca="1">_xlfn.NORM.INV(RAND(),Srážky!J$47,Srážky!J$48)</f>
        <v>104.15695028421234</v>
      </c>
      <c r="E349">
        <f ca="1">_xlfn.NORM.INV(RAND(),Srážky!K$47,Srážky!K$48)</f>
        <v>103.74309135835279</v>
      </c>
      <c r="F349">
        <f ca="1">_xlfn.NORM.INV(RAND(),Srážky!L$47,Srážky!L$48)</f>
        <v>43.905233115138564</v>
      </c>
      <c r="G349">
        <f ca="1">_xlfn.NORM.INV(RAND(),Srážky!M$47,Srážky!M$48)</f>
        <v>43.288378681727465</v>
      </c>
    </row>
    <row r="350" spans="1:7">
      <c r="A350">
        <f ca="1">_xlfn.NORM.INV(RAND(),Srážky!G$47,Srážky!G$48)</f>
        <v>43.780824490962331</v>
      </c>
      <c r="B350">
        <f ca="1">_xlfn.NORM.INV(RAND(),Srážky!H$47,Srážky!H$48)</f>
        <v>35.081953409435762</v>
      </c>
      <c r="C350">
        <f ca="1">_xlfn.NORM.INV(RAND(),Srážky!I$47,Srážky!I$48)</f>
        <v>131.15504726744339</v>
      </c>
      <c r="D350">
        <f ca="1">_xlfn.NORM.INV(RAND(),Srážky!J$47,Srážky!J$48)</f>
        <v>82.965070641987154</v>
      </c>
      <c r="E350">
        <f ca="1">_xlfn.NORM.INV(RAND(),Srážky!K$47,Srážky!K$48)</f>
        <v>28.605402051524436</v>
      </c>
      <c r="F350">
        <f ca="1">_xlfn.NORM.INV(RAND(),Srážky!L$47,Srážky!L$48)</f>
        <v>48.379581637217626</v>
      </c>
      <c r="G350">
        <f ca="1">_xlfn.NORM.INV(RAND(),Srážky!M$47,Srážky!M$48)</f>
        <v>22.977135682984528</v>
      </c>
    </row>
    <row r="351" spans="1:7">
      <c r="A351">
        <f ca="1">_xlfn.NORM.INV(RAND(),Srážky!G$47,Srážky!G$48)</f>
        <v>42.153636647887424</v>
      </c>
      <c r="B351">
        <f ca="1">_xlfn.NORM.INV(RAND(),Srážky!H$47,Srážky!H$48)</f>
        <v>111.81282182761035</v>
      </c>
      <c r="C351">
        <f ca="1">_xlfn.NORM.INV(RAND(),Srážky!I$47,Srážky!I$48)</f>
        <v>99.223116714198667</v>
      </c>
      <c r="D351">
        <f ca="1">_xlfn.NORM.INV(RAND(),Srážky!J$47,Srážky!J$48)</f>
        <v>140.35849389448725</v>
      </c>
      <c r="E351">
        <f ca="1">_xlfn.NORM.INV(RAND(),Srážky!K$47,Srážky!K$48)</f>
        <v>87.368082908566095</v>
      </c>
      <c r="F351">
        <f ca="1">_xlfn.NORM.INV(RAND(),Srážky!L$47,Srážky!L$48)</f>
        <v>38.603814745952931</v>
      </c>
      <c r="G351">
        <f ca="1">_xlfn.NORM.INV(RAND(),Srážky!M$47,Srážky!M$48)</f>
        <v>40.097472670986065</v>
      </c>
    </row>
    <row r="352" spans="1:7">
      <c r="A352">
        <f ca="1">_xlfn.NORM.INV(RAND(),Srážky!G$47,Srážky!G$48)</f>
        <v>21.84969538498471</v>
      </c>
      <c r="B352">
        <f ca="1">_xlfn.NORM.INV(RAND(),Srážky!H$47,Srážky!H$48)</f>
        <v>43.191488240122837</v>
      </c>
      <c r="C352">
        <f ca="1">_xlfn.NORM.INV(RAND(),Srážky!I$47,Srážky!I$48)</f>
        <v>128.17754816533756</v>
      </c>
      <c r="D352">
        <f ca="1">_xlfn.NORM.INV(RAND(),Srážky!J$47,Srážky!J$48)</f>
        <v>146.60798796649274</v>
      </c>
      <c r="E352">
        <f ca="1">_xlfn.NORM.INV(RAND(),Srážky!K$47,Srážky!K$48)</f>
        <v>53.305001912624043</v>
      </c>
      <c r="F352">
        <f ca="1">_xlfn.NORM.INV(RAND(),Srážky!L$47,Srážky!L$48)</f>
        <v>85.184288581587424</v>
      </c>
      <c r="G352">
        <f ca="1">_xlfn.NORM.INV(RAND(),Srážky!M$47,Srážky!M$48)</f>
        <v>70.996972920716004</v>
      </c>
    </row>
    <row r="353" spans="1:7">
      <c r="A353">
        <f ca="1">_xlfn.NORM.INV(RAND(),Srážky!G$47,Srážky!G$48)</f>
        <v>56.15231998240256</v>
      </c>
      <c r="B353">
        <f ca="1">_xlfn.NORM.INV(RAND(),Srážky!H$47,Srážky!H$48)</f>
        <v>49.533117603536382</v>
      </c>
      <c r="C353">
        <f ca="1">_xlfn.NORM.INV(RAND(),Srážky!I$47,Srážky!I$48)</f>
        <v>115.98713320439035</v>
      </c>
      <c r="D353">
        <f ca="1">_xlfn.NORM.INV(RAND(),Srážky!J$47,Srážky!J$48)</f>
        <v>156.44598106085536</v>
      </c>
      <c r="E353">
        <f ca="1">_xlfn.NORM.INV(RAND(),Srážky!K$47,Srážky!K$48)</f>
        <v>104.09784516268023</v>
      </c>
      <c r="F353">
        <f ca="1">_xlfn.NORM.INV(RAND(),Srážky!L$47,Srážky!L$48)</f>
        <v>75.450329749338749</v>
      </c>
      <c r="G353">
        <f ca="1">_xlfn.NORM.INV(RAND(),Srážky!M$47,Srážky!M$48)</f>
        <v>27.557394005339578</v>
      </c>
    </row>
    <row r="354" spans="1:7">
      <c r="A354">
        <f ca="1">_xlfn.NORM.INV(RAND(),Srážky!G$47,Srážky!G$48)</f>
        <v>-4.7240550646388826</v>
      </c>
      <c r="B354">
        <f ca="1">_xlfn.NORM.INV(RAND(),Srážky!H$47,Srážky!H$48)</f>
        <v>78.940427528827755</v>
      </c>
      <c r="C354">
        <f ca="1">_xlfn.NORM.INV(RAND(),Srážky!I$47,Srážky!I$48)</f>
        <v>105.94034575809209</v>
      </c>
      <c r="D354">
        <f ca="1">_xlfn.NORM.INV(RAND(),Srážky!J$47,Srážky!J$48)</f>
        <v>134.52560724771632</v>
      </c>
      <c r="E354">
        <f ca="1">_xlfn.NORM.INV(RAND(),Srážky!K$47,Srážky!K$48)</f>
        <v>118.26536526406819</v>
      </c>
      <c r="F354">
        <f ca="1">_xlfn.NORM.INV(RAND(),Srážky!L$47,Srážky!L$48)</f>
        <v>39.733956500747091</v>
      </c>
      <c r="G354">
        <f ca="1">_xlfn.NORM.INV(RAND(),Srážky!M$47,Srážky!M$48)</f>
        <v>42.063116101785027</v>
      </c>
    </row>
    <row r="355" spans="1:7">
      <c r="A355">
        <f ca="1">_xlfn.NORM.INV(RAND(),Srážky!G$47,Srážky!G$48)</f>
        <v>86.433030788785601</v>
      </c>
      <c r="B355">
        <f ca="1">_xlfn.NORM.INV(RAND(),Srážky!H$47,Srážky!H$48)</f>
        <v>82.368654825826894</v>
      </c>
      <c r="C355">
        <f ca="1">_xlfn.NORM.INV(RAND(),Srážky!I$47,Srážky!I$48)</f>
        <v>91.754146895073035</v>
      </c>
      <c r="D355">
        <f ca="1">_xlfn.NORM.INV(RAND(),Srážky!J$47,Srážky!J$48)</f>
        <v>63.532671385102134</v>
      </c>
      <c r="E355">
        <f ca="1">_xlfn.NORM.INV(RAND(),Srážky!K$47,Srážky!K$48)</f>
        <v>27.24515405938196</v>
      </c>
      <c r="F355">
        <f ca="1">_xlfn.NORM.INV(RAND(),Srážky!L$47,Srážky!L$48)</f>
        <v>21.553100647194256</v>
      </c>
      <c r="G355">
        <f ca="1">_xlfn.NORM.INV(RAND(),Srážky!M$47,Srážky!M$48)</f>
        <v>46.605381002669645</v>
      </c>
    </row>
    <row r="356" spans="1:7">
      <c r="A356">
        <f ca="1">_xlfn.NORM.INV(RAND(),Srážky!G$47,Srážky!G$48)</f>
        <v>40.711719279888101</v>
      </c>
      <c r="B356">
        <f ca="1">_xlfn.NORM.INV(RAND(),Srážky!H$47,Srážky!H$48)</f>
        <v>95.298469398743663</v>
      </c>
      <c r="C356">
        <f ca="1">_xlfn.NORM.INV(RAND(),Srážky!I$47,Srážky!I$48)</f>
        <v>81.082573650088037</v>
      </c>
      <c r="D356">
        <f ca="1">_xlfn.NORM.INV(RAND(),Srážky!J$47,Srážky!J$48)</f>
        <v>64.714101767203786</v>
      </c>
      <c r="E356">
        <f ca="1">_xlfn.NORM.INV(RAND(),Srážky!K$47,Srážky!K$48)</f>
        <v>120.24772935595465</v>
      </c>
      <c r="F356">
        <f ca="1">_xlfn.NORM.INV(RAND(),Srážky!L$47,Srážky!L$48)</f>
        <v>78.147260821719698</v>
      </c>
      <c r="G356">
        <f ca="1">_xlfn.NORM.INV(RAND(),Srážky!M$47,Srážky!M$48)</f>
        <v>38.164710099222212</v>
      </c>
    </row>
    <row r="357" spans="1:7">
      <c r="A357">
        <f ca="1">_xlfn.NORM.INV(RAND(),Srážky!G$47,Srážky!G$48)</f>
        <v>49.868191909349456</v>
      </c>
      <c r="B357">
        <f ca="1">_xlfn.NORM.INV(RAND(),Srážky!H$47,Srážky!H$48)</f>
        <v>110.78747892415258</v>
      </c>
      <c r="C357">
        <f ca="1">_xlfn.NORM.INV(RAND(),Srážky!I$47,Srážky!I$48)</f>
        <v>93.570641800992064</v>
      </c>
      <c r="D357">
        <f ca="1">_xlfn.NORM.INV(RAND(),Srážky!J$47,Srážky!J$48)</f>
        <v>113.03577612650277</v>
      </c>
      <c r="E357">
        <f ca="1">_xlfn.NORM.INV(RAND(),Srážky!K$47,Srážky!K$48)</f>
        <v>78.003490457560659</v>
      </c>
      <c r="F357">
        <f ca="1">_xlfn.NORM.INV(RAND(),Srážky!L$47,Srážky!L$48)</f>
        <v>17.935827772206807</v>
      </c>
      <c r="G357">
        <f ca="1">_xlfn.NORM.INV(RAND(),Srážky!M$47,Srážky!M$48)</f>
        <v>25.206805318466252</v>
      </c>
    </row>
    <row r="358" spans="1:7">
      <c r="A358">
        <f ca="1">_xlfn.NORM.INV(RAND(),Srážky!G$47,Srážky!G$48)</f>
        <v>31.527965036314768</v>
      </c>
      <c r="B358">
        <f ca="1">_xlfn.NORM.INV(RAND(),Srážky!H$47,Srážky!H$48)</f>
        <v>98.71955787811946</v>
      </c>
      <c r="C358">
        <f ca="1">_xlfn.NORM.INV(RAND(),Srážky!I$47,Srážky!I$48)</f>
        <v>77.731284991272517</v>
      </c>
      <c r="D358">
        <f ca="1">_xlfn.NORM.INV(RAND(),Srážky!J$47,Srážky!J$48)</f>
        <v>109.19354542767184</v>
      </c>
      <c r="E358">
        <f ca="1">_xlfn.NORM.INV(RAND(),Srážky!K$47,Srážky!K$48)</f>
        <v>125.04399272813799</v>
      </c>
      <c r="F358">
        <f ca="1">_xlfn.NORM.INV(RAND(),Srážky!L$47,Srážky!L$48)</f>
        <v>45.606074071347471</v>
      </c>
      <c r="G358">
        <f ca="1">_xlfn.NORM.INV(RAND(),Srážky!M$47,Srážky!M$48)</f>
        <v>45.693658871035851</v>
      </c>
    </row>
    <row r="359" spans="1:7">
      <c r="A359">
        <f ca="1">_xlfn.NORM.INV(RAND(),Srážky!G$47,Srážky!G$48)</f>
        <v>39.876795523934881</v>
      </c>
      <c r="B359">
        <f ca="1">_xlfn.NORM.INV(RAND(),Srážky!H$47,Srážky!H$48)</f>
        <v>68.70715029952413</v>
      </c>
      <c r="C359">
        <f ca="1">_xlfn.NORM.INV(RAND(),Srážky!I$47,Srážky!I$48)</f>
        <v>115.40484103957769</v>
      </c>
      <c r="D359">
        <f ca="1">_xlfn.NORM.INV(RAND(),Srážky!J$47,Srážky!J$48)</f>
        <v>111.9217383784684</v>
      </c>
      <c r="E359">
        <f ca="1">_xlfn.NORM.INV(RAND(),Srážky!K$47,Srážky!K$48)</f>
        <v>114.91838908723042</v>
      </c>
      <c r="F359">
        <f ca="1">_xlfn.NORM.INV(RAND(),Srážky!L$47,Srážky!L$48)</f>
        <v>81.103609848601366</v>
      </c>
      <c r="G359">
        <f ca="1">_xlfn.NORM.INV(RAND(),Srážky!M$47,Srážky!M$48)</f>
        <v>103.34434203176495</v>
      </c>
    </row>
    <row r="360" spans="1:7">
      <c r="A360">
        <f ca="1">_xlfn.NORM.INV(RAND(),Srážky!G$47,Srážky!G$48)</f>
        <v>18.896497388303878</v>
      </c>
      <c r="B360">
        <f ca="1">_xlfn.NORM.INV(RAND(),Srážky!H$47,Srážky!H$48)</f>
        <v>57.37911210789774</v>
      </c>
      <c r="C360">
        <f ca="1">_xlfn.NORM.INV(RAND(),Srážky!I$47,Srážky!I$48)</f>
        <v>61.051961576557602</v>
      </c>
      <c r="D360">
        <f ca="1">_xlfn.NORM.INV(RAND(),Srážky!J$47,Srážky!J$48)</f>
        <v>161.67807111762369</v>
      </c>
      <c r="E360">
        <f ca="1">_xlfn.NORM.INV(RAND(),Srážky!K$47,Srážky!K$48)</f>
        <v>68.469406640710673</v>
      </c>
      <c r="F360">
        <f ca="1">_xlfn.NORM.INV(RAND(),Srážky!L$47,Srážky!L$48)</f>
        <v>97.383063872793102</v>
      </c>
      <c r="G360">
        <f ca="1">_xlfn.NORM.INV(RAND(),Srážky!M$47,Srážky!M$48)</f>
        <v>27.991354658467056</v>
      </c>
    </row>
    <row r="361" spans="1:7">
      <c r="A361">
        <f ca="1">_xlfn.NORM.INV(RAND(),Srážky!G$47,Srážky!G$48)</f>
        <v>33.99595930388768</v>
      </c>
      <c r="B361">
        <f ca="1">_xlfn.NORM.INV(RAND(),Srážky!H$47,Srážky!H$48)</f>
        <v>82.475788697341372</v>
      </c>
      <c r="C361">
        <f ca="1">_xlfn.NORM.INV(RAND(),Srážky!I$47,Srážky!I$48)</f>
        <v>56.856924633607363</v>
      </c>
      <c r="D361">
        <f ca="1">_xlfn.NORM.INV(RAND(),Srážky!J$47,Srážky!J$48)</f>
        <v>126.67815687926098</v>
      </c>
      <c r="E361">
        <f ca="1">_xlfn.NORM.INV(RAND(),Srážky!K$47,Srážky!K$48)</f>
        <v>122.84027194129045</v>
      </c>
      <c r="F361">
        <f ca="1">_xlfn.NORM.INV(RAND(),Srážky!L$47,Srážky!L$48)</f>
        <v>46.038173776520743</v>
      </c>
      <c r="G361">
        <f ca="1">_xlfn.NORM.INV(RAND(),Srážky!M$47,Srážky!M$48)</f>
        <v>75.814123611715274</v>
      </c>
    </row>
    <row r="362" spans="1:7">
      <c r="A362">
        <f ca="1">_xlfn.NORM.INV(RAND(),Srážky!G$47,Srážky!G$48)</f>
        <v>37.925326080454859</v>
      </c>
      <c r="B362">
        <f ca="1">_xlfn.NORM.INV(RAND(),Srážky!H$47,Srážky!H$48)</f>
        <v>126.68231186953659</v>
      </c>
      <c r="C362">
        <f ca="1">_xlfn.NORM.INV(RAND(),Srážky!I$47,Srážky!I$48)</f>
        <v>76.484633841210353</v>
      </c>
      <c r="D362">
        <f ca="1">_xlfn.NORM.INV(RAND(),Srážky!J$47,Srážky!J$48)</f>
        <v>140.72635512369337</v>
      </c>
      <c r="E362">
        <f ca="1">_xlfn.NORM.INV(RAND(),Srážky!K$47,Srážky!K$48)</f>
        <v>59.80842912698072</v>
      </c>
      <c r="F362">
        <f ca="1">_xlfn.NORM.INV(RAND(),Srážky!L$47,Srážky!L$48)</f>
        <v>63.411230637529947</v>
      </c>
      <c r="G362">
        <f ca="1">_xlfn.NORM.INV(RAND(),Srážky!M$47,Srážky!M$48)</f>
        <v>50.151289906637992</v>
      </c>
    </row>
    <row r="363" spans="1:7">
      <c r="A363">
        <f ca="1">_xlfn.NORM.INV(RAND(),Srážky!G$47,Srážky!G$48)</f>
        <v>40.345886544933158</v>
      </c>
      <c r="B363">
        <f ca="1">_xlfn.NORM.INV(RAND(),Srážky!H$47,Srážky!H$48)</f>
        <v>128.03329220715307</v>
      </c>
      <c r="C363">
        <f ca="1">_xlfn.NORM.INV(RAND(),Srážky!I$47,Srážky!I$48)</f>
        <v>70.893797212665291</v>
      </c>
      <c r="D363">
        <f ca="1">_xlfn.NORM.INV(RAND(),Srážky!J$47,Srážky!J$48)</f>
        <v>107.97900828869419</v>
      </c>
      <c r="E363">
        <f ca="1">_xlfn.NORM.INV(RAND(),Srážky!K$47,Srážky!K$48)</f>
        <v>142.93613621087539</v>
      </c>
      <c r="F363">
        <f ca="1">_xlfn.NORM.INV(RAND(),Srážky!L$47,Srážky!L$48)</f>
        <v>-5.7711975072182753</v>
      </c>
      <c r="G363">
        <f ca="1">_xlfn.NORM.INV(RAND(),Srážky!M$47,Srážky!M$48)</f>
        <v>26.947297739728132</v>
      </c>
    </row>
    <row r="364" spans="1:7">
      <c r="A364">
        <f ca="1">_xlfn.NORM.INV(RAND(),Srážky!G$47,Srážky!G$48)</f>
        <v>60.120351191206176</v>
      </c>
      <c r="B364">
        <f ca="1">_xlfn.NORM.INV(RAND(),Srážky!H$47,Srážky!H$48)</f>
        <v>94.1615684492577</v>
      </c>
      <c r="C364">
        <f ca="1">_xlfn.NORM.INV(RAND(),Srážky!I$47,Srážky!I$48)</f>
        <v>117.14218059058612</v>
      </c>
      <c r="D364">
        <f ca="1">_xlfn.NORM.INV(RAND(),Srážky!J$47,Srážky!J$48)</f>
        <v>161.7713941152976</v>
      </c>
      <c r="E364">
        <f ca="1">_xlfn.NORM.INV(RAND(),Srážky!K$47,Srážky!K$48)</f>
        <v>80.539096974076358</v>
      </c>
      <c r="F364">
        <f ca="1">_xlfn.NORM.INV(RAND(),Srážky!L$47,Srážky!L$48)</f>
        <v>115.77205058338401</v>
      </c>
      <c r="G364">
        <f ca="1">_xlfn.NORM.INV(RAND(),Srážky!M$47,Srážky!M$48)</f>
        <v>45.301377440450466</v>
      </c>
    </row>
    <row r="365" spans="1:7">
      <c r="A365">
        <f ca="1">_xlfn.NORM.INV(RAND(),Srážky!G$47,Srážky!G$48)</f>
        <v>45.723827760969485</v>
      </c>
      <c r="B365">
        <f ca="1">_xlfn.NORM.INV(RAND(),Srážky!H$47,Srážky!H$48)</f>
        <v>94.031745399133612</v>
      </c>
      <c r="C365">
        <f ca="1">_xlfn.NORM.INV(RAND(),Srážky!I$47,Srážky!I$48)</f>
        <v>153.4244099132178</v>
      </c>
      <c r="D365">
        <f ca="1">_xlfn.NORM.INV(RAND(),Srážky!J$47,Srážky!J$48)</f>
        <v>77.803501357041029</v>
      </c>
      <c r="E365">
        <f ca="1">_xlfn.NORM.INV(RAND(),Srážky!K$47,Srážky!K$48)</f>
        <v>107.4621439310458</v>
      </c>
      <c r="F365">
        <f ca="1">_xlfn.NORM.INV(RAND(),Srážky!L$47,Srážky!L$48)</f>
        <v>71.856747800761724</v>
      </c>
      <c r="G365">
        <f ca="1">_xlfn.NORM.INV(RAND(),Srážky!M$47,Srážky!M$48)</f>
        <v>24.957318458522863</v>
      </c>
    </row>
    <row r="366" spans="1:7">
      <c r="A366">
        <f ca="1">_xlfn.NORM.INV(RAND(),Srážky!G$47,Srážky!G$48)</f>
        <v>38.536903860954681</v>
      </c>
      <c r="B366">
        <f ca="1">_xlfn.NORM.INV(RAND(),Srážky!H$47,Srážky!H$48)</f>
        <v>77.687918611364694</v>
      </c>
      <c r="C366">
        <f ca="1">_xlfn.NORM.INV(RAND(),Srážky!I$47,Srážky!I$48)</f>
        <v>70.805725046694221</v>
      </c>
      <c r="D366">
        <f ca="1">_xlfn.NORM.INV(RAND(),Srážky!J$47,Srážky!J$48)</f>
        <v>135.33102280696863</v>
      </c>
      <c r="E366">
        <f ca="1">_xlfn.NORM.INV(RAND(),Srážky!K$47,Srážky!K$48)</f>
        <v>88.25503747535285</v>
      </c>
      <c r="F366">
        <f ca="1">_xlfn.NORM.INV(RAND(),Srážky!L$47,Srážky!L$48)</f>
        <v>34.829085010962132</v>
      </c>
      <c r="G366">
        <f ca="1">_xlfn.NORM.INV(RAND(),Srážky!M$47,Srážky!M$48)</f>
        <v>41.331000906810431</v>
      </c>
    </row>
    <row r="367" spans="1:7">
      <c r="A367">
        <f ca="1">_xlfn.NORM.INV(RAND(),Srážky!G$47,Srážky!G$48)</f>
        <v>67.777082399315006</v>
      </c>
      <c r="B367">
        <f ca="1">_xlfn.NORM.INV(RAND(),Srážky!H$47,Srážky!H$48)</f>
        <v>105.24237583213696</v>
      </c>
      <c r="C367">
        <f ca="1">_xlfn.NORM.INV(RAND(),Srážky!I$47,Srážky!I$48)</f>
        <v>94.275974165688339</v>
      </c>
      <c r="D367">
        <f ca="1">_xlfn.NORM.INV(RAND(),Srážky!J$47,Srážky!J$48)</f>
        <v>97.043443448597571</v>
      </c>
      <c r="E367">
        <f ca="1">_xlfn.NORM.INV(RAND(),Srážky!K$47,Srážky!K$48)</f>
        <v>75.992989483321793</v>
      </c>
      <c r="F367">
        <f ca="1">_xlfn.NORM.INV(RAND(),Srážky!L$47,Srážky!L$48)</f>
        <v>47.258177323519575</v>
      </c>
      <c r="G367">
        <f ca="1">_xlfn.NORM.INV(RAND(),Srážky!M$47,Srážky!M$48)</f>
        <v>43.734468891703621</v>
      </c>
    </row>
    <row r="368" spans="1:7">
      <c r="A368">
        <f ca="1">_xlfn.NORM.INV(RAND(),Srážky!G$47,Srážky!G$48)</f>
        <v>55.635843527881498</v>
      </c>
      <c r="B368">
        <f ca="1">_xlfn.NORM.INV(RAND(),Srážky!H$47,Srážky!H$48)</f>
        <v>99.544572601646749</v>
      </c>
      <c r="C368">
        <f ca="1">_xlfn.NORM.INV(RAND(),Srážky!I$47,Srážky!I$48)</f>
        <v>90.876063443051734</v>
      </c>
      <c r="D368">
        <f ca="1">_xlfn.NORM.INV(RAND(),Srážky!J$47,Srážky!J$48)</f>
        <v>74.990675843509976</v>
      </c>
      <c r="E368">
        <f ca="1">_xlfn.NORM.INV(RAND(),Srážky!K$47,Srážky!K$48)</f>
        <v>74.870987237004599</v>
      </c>
      <c r="F368">
        <f ca="1">_xlfn.NORM.INV(RAND(),Srážky!L$47,Srážky!L$48)</f>
        <v>82.884753160394553</v>
      </c>
      <c r="G368">
        <f ca="1">_xlfn.NORM.INV(RAND(),Srážky!M$47,Srážky!M$48)</f>
        <v>82.722492804212663</v>
      </c>
    </row>
    <row r="369" spans="1:7">
      <c r="A369">
        <f ca="1">_xlfn.NORM.INV(RAND(),Srážky!G$47,Srážky!G$48)</f>
        <v>42.534247725039243</v>
      </c>
      <c r="B369">
        <f ca="1">_xlfn.NORM.INV(RAND(),Srážky!H$47,Srážky!H$48)</f>
        <v>139.95237058971099</v>
      </c>
      <c r="C369">
        <f ca="1">_xlfn.NORM.INV(RAND(),Srážky!I$47,Srážky!I$48)</f>
        <v>131.26087648109271</v>
      </c>
      <c r="D369">
        <f ca="1">_xlfn.NORM.INV(RAND(),Srážky!J$47,Srážky!J$48)</f>
        <v>60.96999274662231</v>
      </c>
      <c r="E369">
        <f ca="1">_xlfn.NORM.INV(RAND(),Srážky!K$47,Srážky!K$48)</f>
        <v>73.167797628540015</v>
      </c>
      <c r="F369">
        <f ca="1">_xlfn.NORM.INV(RAND(),Srážky!L$47,Srážky!L$48)</f>
        <v>117.25415140902061</v>
      </c>
      <c r="G369">
        <f ca="1">_xlfn.NORM.INV(RAND(),Srážky!M$47,Srážky!M$48)</f>
        <v>32.965207821885272</v>
      </c>
    </row>
    <row r="370" spans="1:7">
      <c r="A370">
        <f ca="1">_xlfn.NORM.INV(RAND(),Srážky!G$47,Srážky!G$48)</f>
        <v>47.983217002477886</v>
      </c>
      <c r="B370">
        <f ca="1">_xlfn.NORM.INV(RAND(),Srážky!H$47,Srážky!H$48)</f>
        <v>106.33267881840308</v>
      </c>
      <c r="C370">
        <f ca="1">_xlfn.NORM.INV(RAND(),Srážky!I$47,Srážky!I$48)</f>
        <v>69.877630226065065</v>
      </c>
      <c r="D370">
        <f ca="1">_xlfn.NORM.INV(RAND(),Srážky!J$47,Srážky!J$48)</f>
        <v>77.676426036450209</v>
      </c>
      <c r="E370">
        <f ca="1">_xlfn.NORM.INV(RAND(),Srážky!K$47,Srážky!K$48)</f>
        <v>82.000023735570267</v>
      </c>
      <c r="F370">
        <f ca="1">_xlfn.NORM.INV(RAND(),Srážky!L$47,Srážky!L$48)</f>
        <v>55.985575615840375</v>
      </c>
      <c r="G370">
        <f ca="1">_xlfn.NORM.INV(RAND(),Srážky!M$47,Srážky!M$48)</f>
        <v>49.977707386854277</v>
      </c>
    </row>
    <row r="371" spans="1:7">
      <c r="A371">
        <f ca="1">_xlfn.NORM.INV(RAND(),Srážky!G$47,Srážky!G$48)</f>
        <v>39.868601109422627</v>
      </c>
      <c r="B371">
        <f ca="1">_xlfn.NORM.INV(RAND(),Srážky!H$47,Srážky!H$48)</f>
        <v>69.298872095295351</v>
      </c>
      <c r="C371">
        <f ca="1">_xlfn.NORM.INV(RAND(),Srážky!I$47,Srážky!I$48)</f>
        <v>143.22664653101523</v>
      </c>
      <c r="D371">
        <f ca="1">_xlfn.NORM.INV(RAND(),Srážky!J$47,Srážky!J$48)</f>
        <v>89.418079885481916</v>
      </c>
      <c r="E371">
        <f ca="1">_xlfn.NORM.INV(RAND(),Srážky!K$47,Srážky!K$48)</f>
        <v>47.4639241578517</v>
      </c>
      <c r="F371">
        <f ca="1">_xlfn.NORM.INV(RAND(),Srážky!L$47,Srážky!L$48)</f>
        <v>69.378064874831225</v>
      </c>
      <c r="G371">
        <f ca="1">_xlfn.NORM.INV(RAND(),Srážky!M$47,Srážky!M$48)</f>
        <v>64.562974459183437</v>
      </c>
    </row>
    <row r="372" spans="1:7">
      <c r="A372">
        <f ca="1">_xlfn.NORM.INV(RAND(),Srážky!G$47,Srážky!G$48)</f>
        <v>35.704385098091898</v>
      </c>
      <c r="B372">
        <f ca="1">_xlfn.NORM.INV(RAND(),Srážky!H$47,Srážky!H$48)</f>
        <v>118.21716007001757</v>
      </c>
      <c r="C372">
        <f ca="1">_xlfn.NORM.INV(RAND(),Srážky!I$47,Srážky!I$48)</f>
        <v>62.339962524288985</v>
      </c>
      <c r="D372">
        <f ca="1">_xlfn.NORM.INV(RAND(),Srážky!J$47,Srážky!J$48)</f>
        <v>40.151825286992313</v>
      </c>
      <c r="E372">
        <f ca="1">_xlfn.NORM.INV(RAND(),Srážky!K$47,Srážky!K$48)</f>
        <v>56.681087359773684</v>
      </c>
      <c r="F372">
        <f ca="1">_xlfn.NORM.INV(RAND(),Srážky!L$47,Srážky!L$48)</f>
        <v>75.087473700801624</v>
      </c>
      <c r="G372">
        <f ca="1">_xlfn.NORM.INV(RAND(),Srážky!M$47,Srážky!M$48)</f>
        <v>39.459590771571541</v>
      </c>
    </row>
    <row r="373" spans="1:7">
      <c r="A373">
        <f ca="1">_xlfn.NORM.INV(RAND(),Srážky!G$47,Srážky!G$48)</f>
        <v>36.752184307596821</v>
      </c>
      <c r="B373">
        <f ca="1">_xlfn.NORM.INV(RAND(),Srážky!H$47,Srážky!H$48)</f>
        <v>108.51332039261278</v>
      </c>
      <c r="C373">
        <f ca="1">_xlfn.NORM.INV(RAND(),Srážky!I$47,Srážky!I$48)</f>
        <v>60.779221377554933</v>
      </c>
      <c r="D373">
        <f ca="1">_xlfn.NORM.INV(RAND(),Srážky!J$47,Srážky!J$48)</f>
        <v>92.520832256334586</v>
      </c>
      <c r="E373">
        <f ca="1">_xlfn.NORM.INV(RAND(),Srážky!K$47,Srážky!K$48)</f>
        <v>103.54193648263346</v>
      </c>
      <c r="F373">
        <f ca="1">_xlfn.NORM.INV(RAND(),Srážky!L$47,Srážky!L$48)</f>
        <v>56.18587801557797</v>
      </c>
      <c r="G373">
        <f ca="1">_xlfn.NORM.INV(RAND(),Srážky!M$47,Srážky!M$48)</f>
        <v>67.997839302328174</v>
      </c>
    </row>
    <row r="374" spans="1:7">
      <c r="A374">
        <f ca="1">_xlfn.NORM.INV(RAND(),Srážky!G$47,Srážky!G$48)</f>
        <v>44.734377472247083</v>
      </c>
      <c r="B374">
        <f ca="1">_xlfn.NORM.INV(RAND(),Srážky!H$47,Srážky!H$48)</f>
        <v>124.94502613667554</v>
      </c>
      <c r="C374">
        <f ca="1">_xlfn.NORM.INV(RAND(),Srážky!I$47,Srážky!I$48)</f>
        <v>122.98145464227858</v>
      </c>
      <c r="D374">
        <f ca="1">_xlfn.NORM.INV(RAND(),Srážky!J$47,Srážky!J$48)</f>
        <v>56.649706115583214</v>
      </c>
      <c r="E374">
        <f ca="1">_xlfn.NORM.INV(RAND(),Srážky!K$47,Srážky!K$48)</f>
        <v>54.486125928928914</v>
      </c>
      <c r="F374">
        <f ca="1">_xlfn.NORM.INV(RAND(),Srážky!L$47,Srážky!L$48)</f>
        <v>88.093936822274799</v>
      </c>
      <c r="G374">
        <f ca="1">_xlfn.NORM.INV(RAND(),Srážky!M$47,Srážky!M$48)</f>
        <v>44.128916312934358</v>
      </c>
    </row>
    <row r="375" spans="1:7">
      <c r="A375">
        <f ca="1">_xlfn.NORM.INV(RAND(),Srážky!G$47,Srážky!G$48)</f>
        <v>50.206536104684126</v>
      </c>
      <c r="B375">
        <f ca="1">_xlfn.NORM.INV(RAND(),Srážky!H$47,Srážky!H$48)</f>
        <v>114.65546586067751</v>
      </c>
      <c r="C375">
        <f ca="1">_xlfn.NORM.INV(RAND(),Srážky!I$47,Srážky!I$48)</f>
        <v>105.44296748618098</v>
      </c>
      <c r="D375">
        <f ca="1">_xlfn.NORM.INV(RAND(),Srážky!J$47,Srážky!J$48)</f>
        <v>167.48196189634481</v>
      </c>
      <c r="E375">
        <f ca="1">_xlfn.NORM.INV(RAND(),Srážky!K$47,Srážky!K$48)</f>
        <v>96.50038836974997</v>
      </c>
      <c r="F375">
        <f ca="1">_xlfn.NORM.INV(RAND(),Srážky!L$47,Srážky!L$48)</f>
        <v>41.147422982545649</v>
      </c>
      <c r="G375">
        <f ca="1">_xlfn.NORM.INV(RAND(),Srážky!M$47,Srážky!M$48)</f>
        <v>43.161264610117001</v>
      </c>
    </row>
    <row r="376" spans="1:7">
      <c r="A376">
        <f ca="1">_xlfn.NORM.INV(RAND(),Srážky!G$47,Srážky!G$48)</f>
        <v>47.893159286164391</v>
      </c>
      <c r="B376">
        <f ca="1">_xlfn.NORM.INV(RAND(),Srážky!H$47,Srážky!H$48)</f>
        <v>103.91783020282607</v>
      </c>
      <c r="C376">
        <f ca="1">_xlfn.NORM.INV(RAND(),Srážky!I$47,Srážky!I$48)</f>
        <v>92.270797866398297</v>
      </c>
      <c r="D376">
        <f ca="1">_xlfn.NORM.INV(RAND(),Srážky!J$47,Srážky!J$48)</f>
        <v>102.29801188892905</v>
      </c>
      <c r="E376">
        <f ca="1">_xlfn.NORM.INV(RAND(),Srážky!K$47,Srážky!K$48)</f>
        <v>76.911789756535939</v>
      </c>
      <c r="F376">
        <f ca="1">_xlfn.NORM.INV(RAND(),Srážky!L$47,Srážky!L$48)</f>
        <v>42.921050161895366</v>
      </c>
      <c r="G376">
        <f ca="1">_xlfn.NORM.INV(RAND(),Srážky!M$47,Srážky!M$48)</f>
        <v>32.190566501885996</v>
      </c>
    </row>
    <row r="377" spans="1:7">
      <c r="A377">
        <f ca="1">_xlfn.NORM.INV(RAND(),Srážky!G$47,Srážky!G$48)</f>
        <v>14.779718828667406</v>
      </c>
      <c r="B377">
        <f ca="1">_xlfn.NORM.INV(RAND(),Srážky!H$47,Srážky!H$48)</f>
        <v>101.56879680851057</v>
      </c>
      <c r="C377">
        <f ca="1">_xlfn.NORM.INV(RAND(),Srážky!I$47,Srážky!I$48)</f>
        <v>78.321944286704749</v>
      </c>
      <c r="D377">
        <f ca="1">_xlfn.NORM.INV(RAND(),Srážky!J$47,Srážky!J$48)</f>
        <v>75.371201899159175</v>
      </c>
      <c r="E377">
        <f ca="1">_xlfn.NORM.INV(RAND(),Srážky!K$47,Srážky!K$48)</f>
        <v>109.48221690737689</v>
      </c>
      <c r="F377">
        <f ca="1">_xlfn.NORM.INV(RAND(),Srážky!L$47,Srážky!L$48)</f>
        <v>60.536897029579762</v>
      </c>
      <c r="G377">
        <f ca="1">_xlfn.NORM.INV(RAND(),Srážky!M$47,Srážky!M$48)</f>
        <v>48.683915627446872</v>
      </c>
    </row>
    <row r="378" spans="1:7">
      <c r="A378">
        <f ca="1">_xlfn.NORM.INV(RAND(),Srážky!G$47,Srážky!G$48)</f>
        <v>3.2183911310600593</v>
      </c>
      <c r="B378">
        <f ca="1">_xlfn.NORM.INV(RAND(),Srážky!H$47,Srážky!H$48)</f>
        <v>118.40199123385301</v>
      </c>
      <c r="C378">
        <f ca="1">_xlfn.NORM.INV(RAND(),Srážky!I$47,Srážky!I$48)</f>
        <v>138.25728915335441</v>
      </c>
      <c r="D378">
        <f ca="1">_xlfn.NORM.INV(RAND(),Srážky!J$47,Srážky!J$48)</f>
        <v>141.09940843072795</v>
      </c>
      <c r="E378">
        <f ca="1">_xlfn.NORM.INV(RAND(),Srážky!K$47,Srážky!K$48)</f>
        <v>73.348602156255481</v>
      </c>
      <c r="F378">
        <f ca="1">_xlfn.NORM.INV(RAND(),Srážky!L$47,Srážky!L$48)</f>
        <v>81.887701709268796</v>
      </c>
      <c r="G378">
        <f ca="1">_xlfn.NORM.INV(RAND(),Srážky!M$47,Srážky!M$48)</f>
        <v>40.44571665436947</v>
      </c>
    </row>
    <row r="379" spans="1:7">
      <c r="A379">
        <f ca="1">_xlfn.NORM.INV(RAND(),Srážky!G$47,Srážky!G$48)</f>
        <v>63.728154064674364</v>
      </c>
      <c r="B379">
        <f ca="1">_xlfn.NORM.INV(RAND(),Srážky!H$47,Srážky!H$48)</f>
        <v>96.864463125621185</v>
      </c>
      <c r="C379">
        <f ca="1">_xlfn.NORM.INV(RAND(),Srážky!I$47,Srážky!I$48)</f>
        <v>109.83746820000722</v>
      </c>
      <c r="D379">
        <f ca="1">_xlfn.NORM.INV(RAND(),Srážky!J$47,Srážky!J$48)</f>
        <v>81.095785211884234</v>
      </c>
      <c r="E379">
        <f ca="1">_xlfn.NORM.INV(RAND(),Srážky!K$47,Srážky!K$48)</f>
        <v>95.755303134382643</v>
      </c>
      <c r="F379">
        <f ca="1">_xlfn.NORM.INV(RAND(),Srážky!L$47,Srážky!L$48)</f>
        <v>61.018256083729717</v>
      </c>
      <c r="G379">
        <f ca="1">_xlfn.NORM.INV(RAND(),Srážky!M$47,Srážky!M$48)</f>
        <v>53.720578614339985</v>
      </c>
    </row>
    <row r="380" spans="1:7">
      <c r="A380">
        <f ca="1">_xlfn.NORM.INV(RAND(),Srážky!G$47,Srážky!G$48)</f>
        <v>54.452258942030817</v>
      </c>
      <c r="B380">
        <f ca="1">_xlfn.NORM.INV(RAND(),Srážky!H$47,Srážky!H$48)</f>
        <v>118.5152955488346</v>
      </c>
      <c r="C380">
        <f ca="1">_xlfn.NORM.INV(RAND(),Srážky!I$47,Srážky!I$48)</f>
        <v>58.974090256915524</v>
      </c>
      <c r="D380">
        <f ca="1">_xlfn.NORM.INV(RAND(),Srážky!J$47,Srážky!J$48)</f>
        <v>144.53483145364453</v>
      </c>
      <c r="E380">
        <f ca="1">_xlfn.NORM.INV(RAND(),Srážky!K$47,Srážky!K$48)</f>
        <v>19.366321416765842</v>
      </c>
      <c r="F380">
        <f ca="1">_xlfn.NORM.INV(RAND(),Srážky!L$47,Srážky!L$48)</f>
        <v>53.409372806633435</v>
      </c>
      <c r="G380">
        <f ca="1">_xlfn.NORM.INV(RAND(),Srážky!M$47,Srážky!M$48)</f>
        <v>14.904979589093447</v>
      </c>
    </row>
    <row r="381" spans="1:7">
      <c r="A381">
        <f ca="1">_xlfn.NORM.INV(RAND(),Srážky!G$47,Srážky!G$48)</f>
        <v>27.556199814831622</v>
      </c>
      <c r="B381">
        <f ca="1">_xlfn.NORM.INV(RAND(),Srážky!H$47,Srážky!H$48)</f>
        <v>79.950828083095089</v>
      </c>
      <c r="C381">
        <f ca="1">_xlfn.NORM.INV(RAND(),Srážky!I$47,Srážky!I$48)</f>
        <v>90.151074543537845</v>
      </c>
      <c r="D381">
        <f ca="1">_xlfn.NORM.INV(RAND(),Srážky!J$47,Srážky!J$48)</f>
        <v>42.911882252259758</v>
      </c>
      <c r="E381">
        <f ca="1">_xlfn.NORM.INV(RAND(),Srážky!K$47,Srážky!K$48)</f>
        <v>106.06198877384415</v>
      </c>
      <c r="F381">
        <f ca="1">_xlfn.NORM.INV(RAND(),Srážky!L$47,Srážky!L$48)</f>
        <v>104.96039665182303</v>
      </c>
      <c r="G381">
        <f ca="1">_xlfn.NORM.INV(RAND(),Srážky!M$47,Srážky!M$48)</f>
        <v>38.678418197767471</v>
      </c>
    </row>
    <row r="382" spans="1:7">
      <c r="A382">
        <f ca="1">_xlfn.NORM.INV(RAND(),Srážky!G$47,Srážky!G$48)</f>
        <v>37.645622519835634</v>
      </c>
      <c r="B382">
        <f ca="1">_xlfn.NORM.INV(RAND(),Srážky!H$47,Srážky!H$48)</f>
        <v>122.83287641008289</v>
      </c>
      <c r="C382">
        <f ca="1">_xlfn.NORM.INV(RAND(),Srážky!I$47,Srážky!I$48)</f>
        <v>103.54801338580552</v>
      </c>
      <c r="D382">
        <f ca="1">_xlfn.NORM.INV(RAND(),Srážky!J$47,Srážky!J$48)</f>
        <v>164.78351171244742</v>
      </c>
      <c r="E382">
        <f ca="1">_xlfn.NORM.INV(RAND(),Srážky!K$47,Srážky!K$48)</f>
        <v>101.62074636681881</v>
      </c>
      <c r="F382">
        <f ca="1">_xlfn.NORM.INV(RAND(),Srážky!L$47,Srážky!L$48)</f>
        <v>57.239329038400797</v>
      </c>
      <c r="G382">
        <f ca="1">_xlfn.NORM.INV(RAND(),Srážky!M$47,Srážky!M$48)</f>
        <v>39.841671461023985</v>
      </c>
    </row>
    <row r="383" spans="1:7">
      <c r="A383">
        <f ca="1">_xlfn.NORM.INV(RAND(),Srážky!G$47,Srážky!G$48)</f>
        <v>28.745106157292206</v>
      </c>
      <c r="B383">
        <f ca="1">_xlfn.NORM.INV(RAND(),Srážky!H$47,Srážky!H$48)</f>
        <v>90.806213439656389</v>
      </c>
      <c r="C383">
        <f ca="1">_xlfn.NORM.INV(RAND(),Srážky!I$47,Srážky!I$48)</f>
        <v>105.71335211328147</v>
      </c>
      <c r="D383">
        <f ca="1">_xlfn.NORM.INV(RAND(),Srážky!J$47,Srážky!J$48)</f>
        <v>98.580268894838255</v>
      </c>
      <c r="E383">
        <f ca="1">_xlfn.NORM.INV(RAND(),Srážky!K$47,Srážky!K$48)</f>
        <v>30.225980349737199</v>
      </c>
      <c r="F383">
        <f ca="1">_xlfn.NORM.INV(RAND(),Srážky!L$47,Srážky!L$48)</f>
        <v>90.157255882484904</v>
      </c>
      <c r="G383">
        <f ca="1">_xlfn.NORM.INV(RAND(),Srážky!M$47,Srážky!M$48)</f>
        <v>32.723252101314031</v>
      </c>
    </row>
    <row r="384" spans="1:7">
      <c r="A384">
        <f ca="1">_xlfn.NORM.INV(RAND(),Srážky!G$47,Srážky!G$48)</f>
        <v>57.068827100141192</v>
      </c>
      <c r="B384">
        <f ca="1">_xlfn.NORM.INV(RAND(),Srážky!H$47,Srážky!H$48)</f>
        <v>115.20108489739808</v>
      </c>
      <c r="C384">
        <f ca="1">_xlfn.NORM.INV(RAND(),Srážky!I$47,Srážky!I$48)</f>
        <v>92.610960171445996</v>
      </c>
      <c r="D384">
        <f ca="1">_xlfn.NORM.INV(RAND(),Srážky!J$47,Srážky!J$48)</f>
        <v>97.681761966229459</v>
      </c>
      <c r="E384">
        <f ca="1">_xlfn.NORM.INV(RAND(),Srážky!K$47,Srážky!K$48)</f>
        <v>60.999291952853461</v>
      </c>
      <c r="F384">
        <f ca="1">_xlfn.NORM.INV(RAND(),Srážky!L$47,Srážky!L$48)</f>
        <v>100.51389466481774</v>
      </c>
      <c r="G384">
        <f ca="1">_xlfn.NORM.INV(RAND(),Srážky!M$47,Srážky!M$48)</f>
        <v>39.30023270377643</v>
      </c>
    </row>
    <row r="385" spans="1:7">
      <c r="A385">
        <f ca="1">_xlfn.NORM.INV(RAND(),Srážky!G$47,Srážky!G$48)</f>
        <v>66.095847448312796</v>
      </c>
      <c r="B385">
        <f ca="1">_xlfn.NORM.INV(RAND(),Srážky!H$47,Srážky!H$48)</f>
        <v>103.00045970398747</v>
      </c>
      <c r="C385">
        <f ca="1">_xlfn.NORM.INV(RAND(),Srážky!I$47,Srážky!I$48)</f>
        <v>76.328184773261668</v>
      </c>
      <c r="D385">
        <f ca="1">_xlfn.NORM.INV(RAND(),Srážky!J$47,Srážky!J$48)</f>
        <v>130.4434634202662</v>
      </c>
      <c r="E385">
        <f ca="1">_xlfn.NORM.INV(RAND(),Srážky!K$47,Srážky!K$48)</f>
        <v>69.917863978169933</v>
      </c>
      <c r="F385">
        <f ca="1">_xlfn.NORM.INV(RAND(),Srážky!L$47,Srážky!L$48)</f>
        <v>45.942263759011752</v>
      </c>
      <c r="G385">
        <f ca="1">_xlfn.NORM.INV(RAND(),Srážky!M$47,Srážky!M$48)</f>
        <v>46.397441312269763</v>
      </c>
    </row>
    <row r="386" spans="1:7">
      <c r="A386">
        <f ca="1">_xlfn.NORM.INV(RAND(),Srážky!G$47,Srážky!G$48)</f>
        <v>43.075072968502731</v>
      </c>
      <c r="B386">
        <f ca="1">_xlfn.NORM.INV(RAND(),Srážky!H$47,Srážky!H$48)</f>
        <v>107.74997967838188</v>
      </c>
      <c r="C386">
        <f ca="1">_xlfn.NORM.INV(RAND(),Srážky!I$47,Srážky!I$48)</f>
        <v>67.526834523564631</v>
      </c>
      <c r="D386">
        <f ca="1">_xlfn.NORM.INV(RAND(),Srážky!J$47,Srážky!J$48)</f>
        <v>107.41452453470274</v>
      </c>
      <c r="E386">
        <f ca="1">_xlfn.NORM.INV(RAND(),Srážky!K$47,Srážky!K$48)</f>
        <v>116.06853632739876</v>
      </c>
      <c r="F386">
        <f ca="1">_xlfn.NORM.INV(RAND(),Srážky!L$47,Srážky!L$48)</f>
        <v>57.26057260410488</v>
      </c>
      <c r="G386">
        <f ca="1">_xlfn.NORM.INV(RAND(),Srážky!M$47,Srážky!M$48)</f>
        <v>67.414709470316538</v>
      </c>
    </row>
    <row r="387" spans="1:7">
      <c r="A387">
        <f ca="1">_xlfn.NORM.INV(RAND(),Srážky!G$47,Srážky!G$48)</f>
        <v>59.749201931437852</v>
      </c>
      <c r="B387">
        <f ca="1">_xlfn.NORM.INV(RAND(),Srážky!H$47,Srážky!H$48)</f>
        <v>115.03501027789213</v>
      </c>
      <c r="C387">
        <f ca="1">_xlfn.NORM.INV(RAND(),Srážky!I$47,Srážky!I$48)</f>
        <v>14.765926315050393</v>
      </c>
      <c r="D387">
        <f ca="1">_xlfn.NORM.INV(RAND(),Srážky!J$47,Srážky!J$48)</f>
        <v>112.00611071860932</v>
      </c>
      <c r="E387">
        <f ca="1">_xlfn.NORM.INV(RAND(),Srážky!K$47,Srážky!K$48)</f>
        <v>95.89764558545825</v>
      </c>
      <c r="F387">
        <f ca="1">_xlfn.NORM.INV(RAND(),Srážky!L$47,Srážky!L$48)</f>
        <v>96.375701422560297</v>
      </c>
      <c r="G387">
        <f ca="1">_xlfn.NORM.INV(RAND(),Srážky!M$47,Srážky!M$48)</f>
        <v>42.092057996853519</v>
      </c>
    </row>
    <row r="388" spans="1:7">
      <c r="A388">
        <f ca="1">_xlfn.NORM.INV(RAND(),Srážky!G$47,Srážky!G$48)</f>
        <v>45.304542517509887</v>
      </c>
      <c r="B388">
        <f ca="1">_xlfn.NORM.INV(RAND(),Srážky!H$47,Srážky!H$48)</f>
        <v>68.63496089821632</v>
      </c>
      <c r="C388">
        <f ca="1">_xlfn.NORM.INV(RAND(),Srážky!I$47,Srážky!I$48)</f>
        <v>113.24651833433818</v>
      </c>
      <c r="D388">
        <f ca="1">_xlfn.NORM.INV(RAND(),Srážky!J$47,Srážky!J$48)</f>
        <v>123.90119236717506</v>
      </c>
      <c r="E388">
        <f ca="1">_xlfn.NORM.INV(RAND(),Srážky!K$47,Srážky!K$48)</f>
        <v>45.366899002821746</v>
      </c>
      <c r="F388">
        <f ca="1">_xlfn.NORM.INV(RAND(),Srážky!L$47,Srážky!L$48)</f>
        <v>60.243266565323722</v>
      </c>
      <c r="G388">
        <f ca="1">_xlfn.NORM.INV(RAND(),Srážky!M$47,Srážky!M$48)</f>
        <v>33.298019014420575</v>
      </c>
    </row>
    <row r="389" spans="1:7">
      <c r="A389">
        <f ca="1">_xlfn.NORM.INV(RAND(),Srážky!G$47,Srážky!G$48)</f>
        <v>55.165861996072735</v>
      </c>
      <c r="B389">
        <f ca="1">_xlfn.NORM.INV(RAND(),Srážky!H$47,Srážky!H$48)</f>
        <v>120.24582627565769</v>
      </c>
      <c r="C389">
        <f ca="1">_xlfn.NORM.INV(RAND(),Srážky!I$47,Srážky!I$48)</f>
        <v>62.053461397829835</v>
      </c>
      <c r="D389">
        <f ca="1">_xlfn.NORM.INV(RAND(),Srážky!J$47,Srážky!J$48)</f>
        <v>127.569914030058</v>
      </c>
      <c r="E389">
        <f ca="1">_xlfn.NORM.INV(RAND(),Srážky!K$47,Srážky!K$48)</f>
        <v>91.868917364309283</v>
      </c>
      <c r="F389">
        <f ca="1">_xlfn.NORM.INV(RAND(),Srážky!L$47,Srážky!L$48)</f>
        <v>53.533670069458509</v>
      </c>
      <c r="G389">
        <f ca="1">_xlfn.NORM.INV(RAND(),Srážky!M$47,Srážky!M$48)</f>
        <v>20.075762636090523</v>
      </c>
    </row>
    <row r="390" spans="1:7">
      <c r="A390">
        <f ca="1">_xlfn.NORM.INV(RAND(),Srážky!G$47,Srážky!G$48)</f>
        <v>52.457429948315685</v>
      </c>
      <c r="B390">
        <f ca="1">_xlfn.NORM.INV(RAND(),Srážky!H$47,Srážky!H$48)</f>
        <v>110.77723180931471</v>
      </c>
      <c r="C390">
        <f ca="1">_xlfn.NORM.INV(RAND(),Srážky!I$47,Srážky!I$48)</f>
        <v>145.81757358710621</v>
      </c>
      <c r="D390">
        <f ca="1">_xlfn.NORM.INV(RAND(),Srážky!J$47,Srážky!J$48)</f>
        <v>201.77920131071787</v>
      </c>
      <c r="E390">
        <f ca="1">_xlfn.NORM.INV(RAND(),Srážky!K$47,Srážky!K$48)</f>
        <v>73.845314645199139</v>
      </c>
      <c r="F390">
        <f ca="1">_xlfn.NORM.INV(RAND(),Srážky!L$47,Srážky!L$48)</f>
        <v>51.665949732595053</v>
      </c>
      <c r="G390">
        <f ca="1">_xlfn.NORM.INV(RAND(),Srážky!M$47,Srážky!M$48)</f>
        <v>28.409129730893362</v>
      </c>
    </row>
    <row r="391" spans="1:7">
      <c r="A391">
        <f ca="1">_xlfn.NORM.INV(RAND(),Srážky!G$47,Srážky!G$48)</f>
        <v>42.448024008537182</v>
      </c>
      <c r="B391">
        <f ca="1">_xlfn.NORM.INV(RAND(),Srážky!H$47,Srážky!H$48)</f>
        <v>67.781376264638169</v>
      </c>
      <c r="C391">
        <f ca="1">_xlfn.NORM.INV(RAND(),Srážky!I$47,Srážky!I$48)</f>
        <v>108.74108339490343</v>
      </c>
      <c r="D391">
        <f ca="1">_xlfn.NORM.INV(RAND(),Srážky!J$47,Srážky!J$48)</f>
        <v>132.96664348070601</v>
      </c>
      <c r="E391">
        <f ca="1">_xlfn.NORM.INV(RAND(),Srážky!K$47,Srážky!K$48)</f>
        <v>82.491948224276427</v>
      </c>
      <c r="F391">
        <f ca="1">_xlfn.NORM.INV(RAND(),Srážky!L$47,Srážky!L$48)</f>
        <v>77.438480666800601</v>
      </c>
      <c r="G391">
        <f ca="1">_xlfn.NORM.INV(RAND(),Srážky!M$47,Srážky!M$48)</f>
        <v>54.832509772053378</v>
      </c>
    </row>
    <row r="392" spans="1:7">
      <c r="A392">
        <f ca="1">_xlfn.NORM.INV(RAND(),Srážky!G$47,Srážky!G$48)</f>
        <v>41.288489963584787</v>
      </c>
      <c r="B392">
        <f ca="1">_xlfn.NORM.INV(RAND(),Srážky!H$47,Srážky!H$48)</f>
        <v>103.67725872996338</v>
      </c>
      <c r="C392">
        <f ca="1">_xlfn.NORM.INV(RAND(),Srážky!I$47,Srážky!I$48)</f>
        <v>122.85720427011503</v>
      </c>
      <c r="D392">
        <f ca="1">_xlfn.NORM.INV(RAND(),Srážky!J$47,Srážky!J$48)</f>
        <v>118.89733651993382</v>
      </c>
      <c r="E392">
        <f ca="1">_xlfn.NORM.INV(RAND(),Srážky!K$47,Srážky!K$48)</f>
        <v>105.58594406762002</v>
      </c>
      <c r="F392">
        <f ca="1">_xlfn.NORM.INV(RAND(),Srážky!L$47,Srážky!L$48)</f>
        <v>45.727557146708513</v>
      </c>
      <c r="G392">
        <f ca="1">_xlfn.NORM.INV(RAND(),Srážky!M$47,Srážky!M$48)</f>
        <v>45.200895642738374</v>
      </c>
    </row>
    <row r="393" spans="1:7">
      <c r="A393">
        <f ca="1">_xlfn.NORM.INV(RAND(),Srážky!G$47,Srážky!G$48)</f>
        <v>46.709084982188905</v>
      </c>
      <c r="B393">
        <f ca="1">_xlfn.NORM.INV(RAND(),Srážky!H$47,Srážky!H$48)</f>
        <v>101.35086706014945</v>
      </c>
      <c r="C393">
        <f ca="1">_xlfn.NORM.INV(RAND(),Srážky!I$47,Srážky!I$48)</f>
        <v>60.528053096877741</v>
      </c>
      <c r="D393">
        <f ca="1">_xlfn.NORM.INV(RAND(),Srážky!J$47,Srážky!J$48)</f>
        <v>94.773445728185422</v>
      </c>
      <c r="E393">
        <f ca="1">_xlfn.NORM.INV(RAND(),Srážky!K$47,Srážky!K$48)</f>
        <v>43.586627869432967</v>
      </c>
      <c r="F393">
        <f ca="1">_xlfn.NORM.INV(RAND(),Srážky!L$47,Srážky!L$48)</f>
        <v>73.28298019719783</v>
      </c>
      <c r="G393">
        <f ca="1">_xlfn.NORM.INV(RAND(),Srážky!M$47,Srážky!M$48)</f>
        <v>34.137273325777464</v>
      </c>
    </row>
    <row r="394" spans="1:7">
      <c r="A394">
        <f ca="1">_xlfn.NORM.INV(RAND(),Srážky!G$47,Srážky!G$48)</f>
        <v>37.352623627770221</v>
      </c>
      <c r="B394">
        <f ca="1">_xlfn.NORM.INV(RAND(),Srážky!H$47,Srážky!H$48)</f>
        <v>83.553437173585351</v>
      </c>
      <c r="C394">
        <f ca="1">_xlfn.NORM.INV(RAND(),Srážky!I$47,Srážky!I$48)</f>
        <v>98.041008087092976</v>
      </c>
      <c r="D394">
        <f ca="1">_xlfn.NORM.INV(RAND(),Srážky!J$47,Srážky!J$48)</f>
        <v>131.04178268155735</v>
      </c>
      <c r="E394">
        <f ca="1">_xlfn.NORM.INV(RAND(),Srážky!K$47,Srážky!K$48)</f>
        <v>113.09516565651775</v>
      </c>
      <c r="F394">
        <f ca="1">_xlfn.NORM.INV(RAND(),Srážky!L$47,Srážky!L$48)</f>
        <v>43.444024149073954</v>
      </c>
      <c r="G394">
        <f ca="1">_xlfn.NORM.INV(RAND(),Srážky!M$47,Srážky!M$48)</f>
        <v>29.641339674795212</v>
      </c>
    </row>
    <row r="395" spans="1:7">
      <c r="A395">
        <f ca="1">_xlfn.NORM.INV(RAND(),Srážky!G$47,Srážky!G$48)</f>
        <v>31.624502777125812</v>
      </c>
      <c r="B395">
        <f ca="1">_xlfn.NORM.INV(RAND(),Srážky!H$47,Srážky!H$48)</f>
        <v>79.933534704308158</v>
      </c>
      <c r="C395">
        <f ca="1">_xlfn.NORM.INV(RAND(),Srážky!I$47,Srážky!I$48)</f>
        <v>150.91196183300994</v>
      </c>
      <c r="D395">
        <f ca="1">_xlfn.NORM.INV(RAND(),Srážky!J$47,Srážky!J$48)</f>
        <v>118.25005770580984</v>
      </c>
      <c r="E395">
        <f ca="1">_xlfn.NORM.INV(RAND(),Srážky!K$47,Srážky!K$48)</f>
        <v>117.0839020050073</v>
      </c>
      <c r="F395">
        <f ca="1">_xlfn.NORM.INV(RAND(),Srážky!L$47,Srážky!L$48)</f>
        <v>89.138265303651849</v>
      </c>
      <c r="G395">
        <f ca="1">_xlfn.NORM.INV(RAND(),Srážky!M$47,Srážky!M$48)</f>
        <v>45.638508349890792</v>
      </c>
    </row>
    <row r="396" spans="1:7">
      <c r="A396">
        <f ca="1">_xlfn.NORM.INV(RAND(),Srážky!G$47,Srážky!G$48)</f>
        <v>37.18465395675701</v>
      </c>
      <c r="B396">
        <f ca="1">_xlfn.NORM.INV(RAND(),Srážky!H$47,Srážky!H$48)</f>
        <v>122.21408329345408</v>
      </c>
      <c r="C396">
        <f ca="1">_xlfn.NORM.INV(RAND(),Srážky!I$47,Srážky!I$48)</f>
        <v>68.043043273723313</v>
      </c>
      <c r="D396">
        <f ca="1">_xlfn.NORM.INV(RAND(),Srážky!J$47,Srážky!J$48)</f>
        <v>169.99287156632448</v>
      </c>
      <c r="E396">
        <f ca="1">_xlfn.NORM.INV(RAND(),Srážky!K$47,Srážky!K$48)</f>
        <v>57.152118764870927</v>
      </c>
      <c r="F396">
        <f ca="1">_xlfn.NORM.INV(RAND(),Srážky!L$47,Srážky!L$48)</f>
        <v>78.951794568822237</v>
      </c>
      <c r="G396">
        <f ca="1">_xlfn.NORM.INV(RAND(),Srážky!M$47,Srážky!M$48)</f>
        <v>51.944334452647986</v>
      </c>
    </row>
    <row r="397" spans="1:7">
      <c r="A397">
        <f ca="1">_xlfn.NORM.INV(RAND(),Srážky!G$47,Srážky!G$48)</f>
        <v>54.786287502600402</v>
      </c>
      <c r="B397">
        <f ca="1">_xlfn.NORM.INV(RAND(),Srážky!H$47,Srážky!H$48)</f>
        <v>134.80910156536078</v>
      </c>
      <c r="C397">
        <f ca="1">_xlfn.NORM.INV(RAND(),Srážky!I$47,Srážky!I$48)</f>
        <v>130.42154609679187</v>
      </c>
      <c r="D397">
        <f ca="1">_xlfn.NORM.INV(RAND(),Srážky!J$47,Srážky!J$48)</f>
        <v>65.176076919766828</v>
      </c>
      <c r="E397">
        <f ca="1">_xlfn.NORM.INV(RAND(),Srážky!K$47,Srážky!K$48)</f>
        <v>125.27232802490627</v>
      </c>
      <c r="F397">
        <f ca="1">_xlfn.NORM.INV(RAND(),Srážky!L$47,Srážky!L$48)</f>
        <v>65.134385001395202</v>
      </c>
      <c r="G397">
        <f ca="1">_xlfn.NORM.INV(RAND(),Srážky!M$47,Srážky!M$48)</f>
        <v>41.151674612157997</v>
      </c>
    </row>
    <row r="398" spans="1:7">
      <c r="A398">
        <f ca="1">_xlfn.NORM.INV(RAND(),Srážky!G$47,Srážky!G$48)</f>
        <v>21.259401831386278</v>
      </c>
      <c r="B398">
        <f ca="1">_xlfn.NORM.INV(RAND(),Srážky!H$47,Srážky!H$48)</f>
        <v>85.823924543609564</v>
      </c>
      <c r="C398">
        <f ca="1">_xlfn.NORM.INV(RAND(),Srážky!I$47,Srážky!I$48)</f>
        <v>106.93297082196572</v>
      </c>
      <c r="D398">
        <f ca="1">_xlfn.NORM.INV(RAND(),Srážky!J$47,Srážky!J$48)</f>
        <v>83.001140817827704</v>
      </c>
      <c r="E398">
        <f ca="1">_xlfn.NORM.INV(RAND(),Srážky!K$47,Srážky!K$48)</f>
        <v>121.33278323571372</v>
      </c>
      <c r="F398">
        <f ca="1">_xlfn.NORM.INV(RAND(),Srážky!L$47,Srážky!L$48)</f>
        <v>65.364771438790214</v>
      </c>
      <c r="G398">
        <f ca="1">_xlfn.NORM.INV(RAND(),Srážky!M$47,Srážky!M$48)</f>
        <v>36.676592919726751</v>
      </c>
    </row>
    <row r="399" spans="1:7">
      <c r="A399">
        <f ca="1">_xlfn.NORM.INV(RAND(),Srážky!G$47,Srážky!G$48)</f>
        <v>36.648094542860122</v>
      </c>
      <c r="B399">
        <f ca="1">_xlfn.NORM.INV(RAND(),Srážky!H$47,Srážky!H$48)</f>
        <v>60.024500399364655</v>
      </c>
      <c r="C399">
        <f ca="1">_xlfn.NORM.INV(RAND(),Srážky!I$47,Srážky!I$48)</f>
        <v>111.16622426609182</v>
      </c>
      <c r="D399">
        <f ca="1">_xlfn.NORM.INV(RAND(),Srážky!J$47,Srážky!J$48)</f>
        <v>51.70224272928187</v>
      </c>
      <c r="E399">
        <f ca="1">_xlfn.NORM.INV(RAND(),Srážky!K$47,Srážky!K$48)</f>
        <v>57.629366966599697</v>
      </c>
      <c r="F399">
        <f ca="1">_xlfn.NORM.INV(RAND(),Srážky!L$47,Srážky!L$48)</f>
        <v>54.748633466448275</v>
      </c>
      <c r="G399">
        <f ca="1">_xlfn.NORM.INV(RAND(),Srážky!M$47,Srážky!M$48)</f>
        <v>53.413870045681108</v>
      </c>
    </row>
    <row r="400" spans="1:7">
      <c r="A400">
        <f ca="1">_xlfn.NORM.INV(RAND(),Srážky!G$47,Srážky!G$48)</f>
        <v>47.443043462112186</v>
      </c>
      <c r="B400">
        <f ca="1">_xlfn.NORM.INV(RAND(),Srážky!H$47,Srážky!H$48)</f>
        <v>96.063162067439904</v>
      </c>
      <c r="C400">
        <f ca="1">_xlfn.NORM.INV(RAND(),Srážky!I$47,Srážky!I$48)</f>
        <v>46.796344794303586</v>
      </c>
      <c r="D400">
        <f ca="1">_xlfn.NORM.INV(RAND(),Srážky!J$47,Srážky!J$48)</f>
        <v>107.17963926493117</v>
      </c>
      <c r="E400">
        <f ca="1">_xlfn.NORM.INV(RAND(),Srážky!K$47,Srážky!K$48)</f>
        <v>88.732614211261321</v>
      </c>
      <c r="F400">
        <f ca="1">_xlfn.NORM.INV(RAND(),Srážky!L$47,Srážky!L$48)</f>
        <v>45.746933820130437</v>
      </c>
      <c r="G400">
        <f ca="1">_xlfn.NORM.INV(RAND(),Srážky!M$47,Srážky!M$48)</f>
        <v>32.165754904948841</v>
      </c>
    </row>
    <row r="401" spans="1:7">
      <c r="A401">
        <f ca="1">_xlfn.NORM.INV(RAND(),Srážky!G$47,Srážky!G$48)</f>
        <v>40.706816451701002</v>
      </c>
      <c r="B401">
        <f ca="1">_xlfn.NORM.INV(RAND(),Srážky!H$47,Srážky!H$48)</f>
        <v>110.03176669113843</v>
      </c>
      <c r="C401">
        <f ca="1">_xlfn.NORM.INV(RAND(),Srážky!I$47,Srážky!I$48)</f>
        <v>109.70507590941298</v>
      </c>
      <c r="D401">
        <f ca="1">_xlfn.NORM.INV(RAND(),Srážky!J$47,Srážky!J$48)</f>
        <v>96.079500571556935</v>
      </c>
      <c r="E401">
        <f ca="1">_xlfn.NORM.INV(RAND(),Srážky!K$47,Srážky!K$48)</f>
        <v>62.787648322745682</v>
      </c>
      <c r="F401">
        <f ca="1">_xlfn.NORM.INV(RAND(),Srážky!L$47,Srážky!L$48)</f>
        <v>64.379646006851132</v>
      </c>
      <c r="G401">
        <f ca="1">_xlfn.NORM.INV(RAND(),Srážky!M$47,Srážky!M$48)</f>
        <v>68.897669571534749</v>
      </c>
    </row>
    <row r="402" spans="1:7">
      <c r="A402">
        <f ca="1">_xlfn.NORM.INV(RAND(),Srážky!G$47,Srážky!G$48)</f>
        <v>58.076320445684694</v>
      </c>
      <c r="B402">
        <f ca="1">_xlfn.NORM.INV(RAND(),Srážky!H$47,Srážky!H$48)</f>
        <v>67.065507920965075</v>
      </c>
      <c r="C402">
        <f ca="1">_xlfn.NORM.INV(RAND(),Srážky!I$47,Srážky!I$48)</f>
        <v>72.894244217726225</v>
      </c>
      <c r="D402">
        <f ca="1">_xlfn.NORM.INV(RAND(),Srážky!J$47,Srážky!J$48)</f>
        <v>159.03102875569837</v>
      </c>
      <c r="E402">
        <f ca="1">_xlfn.NORM.INV(RAND(),Srážky!K$47,Srážky!K$48)</f>
        <v>64.603152163022457</v>
      </c>
      <c r="F402">
        <f ca="1">_xlfn.NORM.INV(RAND(),Srážky!L$47,Srážky!L$48)</f>
        <v>68.915681019313951</v>
      </c>
      <c r="G402">
        <f ca="1">_xlfn.NORM.INV(RAND(),Srážky!M$47,Srážky!M$48)</f>
        <v>40.227645241744284</v>
      </c>
    </row>
    <row r="403" spans="1:7">
      <c r="A403">
        <f ca="1">_xlfn.NORM.INV(RAND(),Srážky!G$47,Srážky!G$48)</f>
        <v>58.635971257406652</v>
      </c>
      <c r="B403">
        <f ca="1">_xlfn.NORM.INV(RAND(),Srážky!H$47,Srážky!H$48)</f>
        <v>86.88363187367051</v>
      </c>
      <c r="C403">
        <f ca="1">_xlfn.NORM.INV(RAND(),Srážky!I$47,Srážky!I$48)</f>
        <v>90.029313222573307</v>
      </c>
      <c r="D403">
        <f ca="1">_xlfn.NORM.INV(RAND(),Srážky!J$47,Srážky!J$48)</f>
        <v>117.82473383650606</v>
      </c>
      <c r="E403">
        <f ca="1">_xlfn.NORM.INV(RAND(),Srážky!K$47,Srážky!K$48)</f>
        <v>56.963125279734832</v>
      </c>
      <c r="F403">
        <f ca="1">_xlfn.NORM.INV(RAND(),Srážky!L$47,Srážky!L$48)</f>
        <v>58.574376414936282</v>
      </c>
      <c r="G403">
        <f ca="1">_xlfn.NORM.INV(RAND(),Srážky!M$47,Srážky!M$48)</f>
        <v>58.810226753480563</v>
      </c>
    </row>
    <row r="404" spans="1:7">
      <c r="A404">
        <f ca="1">_xlfn.NORM.INV(RAND(),Srážky!G$47,Srážky!G$48)</f>
        <v>31.2626757615839</v>
      </c>
      <c r="B404">
        <f ca="1">_xlfn.NORM.INV(RAND(),Srážky!H$47,Srážky!H$48)</f>
        <v>79.139530212295611</v>
      </c>
      <c r="C404">
        <f ca="1">_xlfn.NORM.INV(RAND(),Srážky!I$47,Srážky!I$48)</f>
        <v>66.260713487834735</v>
      </c>
      <c r="D404">
        <f ca="1">_xlfn.NORM.INV(RAND(),Srážky!J$47,Srážky!J$48)</f>
        <v>120.44269870626583</v>
      </c>
      <c r="E404">
        <f ca="1">_xlfn.NORM.INV(RAND(),Srážky!K$47,Srážky!K$48)</f>
        <v>120.60556042580794</v>
      </c>
      <c r="F404">
        <f ca="1">_xlfn.NORM.INV(RAND(),Srážky!L$47,Srážky!L$48)</f>
        <v>51.991877741666698</v>
      </c>
      <c r="G404">
        <f ca="1">_xlfn.NORM.INV(RAND(),Srážky!M$47,Srážky!M$48)</f>
        <v>46.344489214801349</v>
      </c>
    </row>
    <row r="405" spans="1:7">
      <c r="A405">
        <f ca="1">_xlfn.NORM.INV(RAND(),Srážky!G$47,Srážky!G$48)</f>
        <v>64.164985568368564</v>
      </c>
      <c r="B405">
        <f ca="1">_xlfn.NORM.INV(RAND(),Srážky!H$47,Srážky!H$48)</f>
        <v>61.02000447074429</v>
      </c>
      <c r="C405">
        <f ca="1">_xlfn.NORM.INV(RAND(),Srážky!I$47,Srážky!I$48)</f>
        <v>116.7338040646144</v>
      </c>
      <c r="D405">
        <f ca="1">_xlfn.NORM.INV(RAND(),Srážky!J$47,Srážky!J$48)</f>
        <v>148.94437747272826</v>
      </c>
      <c r="E405">
        <f ca="1">_xlfn.NORM.INV(RAND(),Srážky!K$47,Srážky!K$48)</f>
        <v>141.02445517345711</v>
      </c>
      <c r="F405">
        <f ca="1">_xlfn.NORM.INV(RAND(),Srážky!L$47,Srážky!L$48)</f>
        <v>106.9474292785099</v>
      </c>
      <c r="G405">
        <f ca="1">_xlfn.NORM.INV(RAND(),Srážky!M$47,Srážky!M$48)</f>
        <v>54.730255583820572</v>
      </c>
    </row>
    <row r="406" spans="1:7">
      <c r="A406">
        <f ca="1">_xlfn.NORM.INV(RAND(),Srážky!G$47,Srážky!G$48)</f>
        <v>24.948577634440792</v>
      </c>
      <c r="B406">
        <f ca="1">_xlfn.NORM.INV(RAND(),Srážky!H$47,Srážky!H$48)</f>
        <v>89.099877692655255</v>
      </c>
      <c r="C406">
        <f ca="1">_xlfn.NORM.INV(RAND(),Srážky!I$47,Srážky!I$48)</f>
        <v>93.137154116802975</v>
      </c>
      <c r="D406">
        <f ca="1">_xlfn.NORM.INV(RAND(),Srážky!J$47,Srážky!J$48)</f>
        <v>125.03158484805914</v>
      </c>
      <c r="E406">
        <f ca="1">_xlfn.NORM.INV(RAND(),Srážky!K$47,Srážky!K$48)</f>
        <v>132.5052471520396</v>
      </c>
      <c r="F406">
        <f ca="1">_xlfn.NORM.INV(RAND(),Srážky!L$47,Srážky!L$48)</f>
        <v>82.660022132962382</v>
      </c>
      <c r="G406">
        <f ca="1">_xlfn.NORM.INV(RAND(),Srážky!M$47,Srážky!M$48)</f>
        <v>24.608542688415046</v>
      </c>
    </row>
    <row r="407" spans="1:7">
      <c r="A407">
        <f ca="1">_xlfn.NORM.INV(RAND(),Srážky!G$47,Srážky!G$48)</f>
        <v>19.118774032055015</v>
      </c>
      <c r="B407">
        <f ca="1">_xlfn.NORM.INV(RAND(),Srážky!H$47,Srážky!H$48)</f>
        <v>104.81584643503048</v>
      </c>
      <c r="C407">
        <f ca="1">_xlfn.NORM.INV(RAND(),Srážky!I$47,Srážky!I$48)</f>
        <v>57.617296469624186</v>
      </c>
      <c r="D407">
        <f ca="1">_xlfn.NORM.INV(RAND(),Srážky!J$47,Srážky!J$48)</f>
        <v>95.9219493464918</v>
      </c>
      <c r="E407">
        <f ca="1">_xlfn.NORM.INV(RAND(),Srážky!K$47,Srážky!K$48)</f>
        <v>101.89739593632216</v>
      </c>
      <c r="F407">
        <f ca="1">_xlfn.NORM.INV(RAND(),Srážky!L$47,Srážky!L$48)</f>
        <v>78.674377940875402</v>
      </c>
      <c r="G407">
        <f ca="1">_xlfn.NORM.INV(RAND(),Srážky!M$47,Srážky!M$48)</f>
        <v>70.411870410003601</v>
      </c>
    </row>
    <row r="408" spans="1:7">
      <c r="A408">
        <f ca="1">_xlfn.NORM.INV(RAND(),Srážky!G$47,Srážky!G$48)</f>
        <v>14.104292793476326</v>
      </c>
      <c r="B408">
        <f ca="1">_xlfn.NORM.INV(RAND(),Srážky!H$47,Srážky!H$48)</f>
        <v>92.363709773809788</v>
      </c>
      <c r="C408">
        <f ca="1">_xlfn.NORM.INV(RAND(),Srážky!I$47,Srážky!I$48)</f>
        <v>115.79302647252841</v>
      </c>
      <c r="D408">
        <f ca="1">_xlfn.NORM.INV(RAND(),Srážky!J$47,Srážky!J$48)</f>
        <v>138.17967829237156</v>
      </c>
      <c r="E408">
        <f ca="1">_xlfn.NORM.INV(RAND(),Srážky!K$47,Srážky!K$48)</f>
        <v>96.522554996987793</v>
      </c>
      <c r="F408">
        <f ca="1">_xlfn.NORM.INV(RAND(),Srážky!L$47,Srážky!L$48)</f>
        <v>37.692376243808916</v>
      </c>
      <c r="G408">
        <f ca="1">_xlfn.NORM.INV(RAND(),Srážky!M$47,Srážky!M$48)</f>
        <v>56.206635361814293</v>
      </c>
    </row>
    <row r="409" spans="1:7">
      <c r="A409">
        <f ca="1">_xlfn.NORM.INV(RAND(),Srážky!G$47,Srážky!G$48)</f>
        <v>34.279813742763395</v>
      </c>
      <c r="B409">
        <f ca="1">_xlfn.NORM.INV(RAND(),Srážky!H$47,Srážky!H$48)</f>
        <v>121.26548964617682</v>
      </c>
      <c r="C409">
        <f ca="1">_xlfn.NORM.INV(RAND(),Srážky!I$47,Srážky!I$48)</f>
        <v>122.34663621953558</v>
      </c>
      <c r="D409">
        <f ca="1">_xlfn.NORM.INV(RAND(),Srážky!J$47,Srážky!J$48)</f>
        <v>99.715491126849074</v>
      </c>
      <c r="E409">
        <f ca="1">_xlfn.NORM.INV(RAND(),Srážky!K$47,Srážky!K$48)</f>
        <v>103.56610004043989</v>
      </c>
      <c r="F409">
        <f ca="1">_xlfn.NORM.INV(RAND(),Srážky!L$47,Srážky!L$48)</f>
        <v>30.312604852903441</v>
      </c>
      <c r="G409">
        <f ca="1">_xlfn.NORM.INV(RAND(),Srážky!M$47,Srážky!M$48)</f>
        <v>55.320639955519667</v>
      </c>
    </row>
    <row r="410" spans="1:7">
      <c r="A410">
        <f ca="1">_xlfn.NORM.INV(RAND(),Srážky!G$47,Srážky!G$48)</f>
        <v>42.100246152187133</v>
      </c>
      <c r="B410">
        <f ca="1">_xlfn.NORM.INV(RAND(),Srážky!H$47,Srážky!H$48)</f>
        <v>116.68732246838786</v>
      </c>
      <c r="C410">
        <f ca="1">_xlfn.NORM.INV(RAND(),Srážky!I$47,Srážky!I$48)</f>
        <v>55.870833016370355</v>
      </c>
      <c r="D410">
        <f ca="1">_xlfn.NORM.INV(RAND(),Srážky!J$47,Srážky!J$48)</f>
        <v>21.873562240590758</v>
      </c>
      <c r="E410">
        <f ca="1">_xlfn.NORM.INV(RAND(),Srážky!K$47,Srážky!K$48)</f>
        <v>34.310075715320032</v>
      </c>
      <c r="F410">
        <f ca="1">_xlfn.NORM.INV(RAND(),Srážky!L$47,Srážky!L$48)</f>
        <v>31.636377967128112</v>
      </c>
      <c r="G410">
        <f ca="1">_xlfn.NORM.INV(RAND(),Srážky!M$47,Srážky!M$48)</f>
        <v>10.415105832801579</v>
      </c>
    </row>
    <row r="411" spans="1:7">
      <c r="A411">
        <f ca="1">_xlfn.NORM.INV(RAND(),Srážky!G$47,Srážky!G$48)</f>
        <v>43.937243493775192</v>
      </c>
      <c r="B411">
        <f ca="1">_xlfn.NORM.INV(RAND(),Srážky!H$47,Srážky!H$48)</f>
        <v>105.92277317446083</v>
      </c>
      <c r="C411">
        <f ca="1">_xlfn.NORM.INV(RAND(),Srážky!I$47,Srážky!I$48)</f>
        <v>96.783817515188417</v>
      </c>
      <c r="D411">
        <f ca="1">_xlfn.NORM.INV(RAND(),Srážky!J$47,Srážky!J$48)</f>
        <v>156.86547713532707</v>
      </c>
      <c r="E411">
        <f ca="1">_xlfn.NORM.INV(RAND(),Srážky!K$47,Srážky!K$48)</f>
        <v>126.88167440976122</v>
      </c>
      <c r="F411">
        <f ca="1">_xlfn.NORM.INV(RAND(),Srážky!L$47,Srážky!L$48)</f>
        <v>136.58484653415928</v>
      </c>
      <c r="G411">
        <f ca="1">_xlfn.NORM.INV(RAND(),Srážky!M$47,Srážky!M$48)</f>
        <v>77.156944822992415</v>
      </c>
    </row>
    <row r="412" spans="1:7">
      <c r="A412">
        <f ca="1">_xlfn.NORM.INV(RAND(),Srážky!G$47,Srážky!G$48)</f>
        <v>47.472469039858296</v>
      </c>
      <c r="B412">
        <f ca="1">_xlfn.NORM.INV(RAND(),Srážky!H$47,Srážky!H$48)</f>
        <v>113.85534821763088</v>
      </c>
      <c r="C412">
        <f ca="1">_xlfn.NORM.INV(RAND(),Srážky!I$47,Srážky!I$48)</f>
        <v>101.1382603254909</v>
      </c>
      <c r="D412">
        <f ca="1">_xlfn.NORM.INV(RAND(),Srážky!J$47,Srážky!J$48)</f>
        <v>120.50894950988327</v>
      </c>
      <c r="E412">
        <f ca="1">_xlfn.NORM.INV(RAND(),Srážky!K$47,Srážky!K$48)</f>
        <v>148.83464682735891</v>
      </c>
      <c r="F412">
        <f ca="1">_xlfn.NORM.INV(RAND(),Srážky!L$47,Srážky!L$48)</f>
        <v>69.462169678850131</v>
      </c>
      <c r="G412">
        <f ca="1">_xlfn.NORM.INV(RAND(),Srážky!M$47,Srážky!M$48)</f>
        <v>36.367930360547746</v>
      </c>
    </row>
    <row r="413" spans="1:7">
      <c r="A413">
        <f ca="1">_xlfn.NORM.INV(RAND(),Srážky!G$47,Srážky!G$48)</f>
        <v>51.848564510032226</v>
      </c>
      <c r="B413">
        <f ca="1">_xlfn.NORM.INV(RAND(),Srážky!H$47,Srážky!H$48)</f>
        <v>90.387665743739078</v>
      </c>
      <c r="C413">
        <f ca="1">_xlfn.NORM.INV(RAND(),Srážky!I$47,Srážky!I$48)</f>
        <v>91.060379079386777</v>
      </c>
      <c r="D413">
        <f ca="1">_xlfn.NORM.INV(RAND(),Srážky!J$47,Srážky!J$48)</f>
        <v>100.46863278772381</v>
      </c>
      <c r="E413">
        <f ca="1">_xlfn.NORM.INV(RAND(),Srážky!K$47,Srážky!K$48)</f>
        <v>134.1741985442799</v>
      </c>
      <c r="F413">
        <f ca="1">_xlfn.NORM.INV(RAND(),Srážky!L$47,Srážky!L$48)</f>
        <v>103.18712712264323</v>
      </c>
      <c r="G413">
        <f ca="1">_xlfn.NORM.INV(RAND(),Srážky!M$47,Srážky!M$48)</f>
        <v>28.428760586382161</v>
      </c>
    </row>
    <row r="414" spans="1:7">
      <c r="A414">
        <f ca="1">_xlfn.NORM.INV(RAND(),Srážky!G$47,Srážky!G$48)</f>
        <v>27.738692444764972</v>
      </c>
      <c r="B414">
        <f ca="1">_xlfn.NORM.INV(RAND(),Srážky!H$47,Srážky!H$48)</f>
        <v>110.88810009794081</v>
      </c>
      <c r="C414">
        <f ca="1">_xlfn.NORM.INV(RAND(),Srážky!I$47,Srážky!I$48)</f>
        <v>108.40619903521107</v>
      </c>
      <c r="D414">
        <f ca="1">_xlfn.NORM.INV(RAND(),Srážky!J$47,Srážky!J$48)</f>
        <v>65.410434763878129</v>
      </c>
      <c r="E414">
        <f ca="1">_xlfn.NORM.INV(RAND(),Srážky!K$47,Srážky!K$48)</f>
        <v>99.507095233549492</v>
      </c>
      <c r="F414">
        <f ca="1">_xlfn.NORM.INV(RAND(),Srážky!L$47,Srážky!L$48)</f>
        <v>76.455580131957959</v>
      </c>
      <c r="G414">
        <f ca="1">_xlfn.NORM.INV(RAND(),Srážky!M$47,Srážky!M$48)</f>
        <v>26.331743958616485</v>
      </c>
    </row>
    <row r="415" spans="1:7">
      <c r="A415">
        <f ca="1">_xlfn.NORM.INV(RAND(),Srážky!G$47,Srážky!G$48)</f>
        <v>71.859173564567271</v>
      </c>
      <c r="B415">
        <f ca="1">_xlfn.NORM.INV(RAND(),Srážky!H$47,Srážky!H$48)</f>
        <v>60.457878561827123</v>
      </c>
      <c r="C415">
        <f ca="1">_xlfn.NORM.INV(RAND(),Srážky!I$47,Srážky!I$48)</f>
        <v>127.05850768272663</v>
      </c>
      <c r="D415">
        <f ca="1">_xlfn.NORM.INV(RAND(),Srážky!J$47,Srážky!J$48)</f>
        <v>95.853549248674952</v>
      </c>
      <c r="E415">
        <f ca="1">_xlfn.NORM.INV(RAND(),Srážky!K$47,Srážky!K$48)</f>
        <v>84.210301299540376</v>
      </c>
      <c r="F415">
        <f ca="1">_xlfn.NORM.INV(RAND(),Srážky!L$47,Srážky!L$48)</f>
        <v>34.524102502908846</v>
      </c>
      <c r="G415">
        <f ca="1">_xlfn.NORM.INV(RAND(),Srážky!M$47,Srážky!M$48)</f>
        <v>49.47280943725216</v>
      </c>
    </row>
    <row r="416" spans="1:7">
      <c r="A416">
        <f ca="1">_xlfn.NORM.INV(RAND(),Srážky!G$47,Srážky!G$48)</f>
        <v>38.391245992619197</v>
      </c>
      <c r="B416">
        <f ca="1">_xlfn.NORM.INV(RAND(),Srážky!H$47,Srážky!H$48)</f>
        <v>84.004111185962515</v>
      </c>
      <c r="C416">
        <f ca="1">_xlfn.NORM.INV(RAND(),Srážky!I$47,Srážky!I$48)</f>
        <v>83.598636728328628</v>
      </c>
      <c r="D416">
        <f ca="1">_xlfn.NORM.INV(RAND(),Srážky!J$47,Srážky!J$48)</f>
        <v>110.29290765647349</v>
      </c>
      <c r="E416">
        <f ca="1">_xlfn.NORM.INV(RAND(),Srážky!K$47,Srážky!K$48)</f>
        <v>75.880306346466512</v>
      </c>
      <c r="F416">
        <f ca="1">_xlfn.NORM.INV(RAND(),Srážky!L$47,Srážky!L$48)</f>
        <v>8.4746533143190916</v>
      </c>
      <c r="G416">
        <f ca="1">_xlfn.NORM.INV(RAND(),Srážky!M$47,Srážky!M$48)</f>
        <v>38.908913663189495</v>
      </c>
    </row>
    <row r="417" spans="1:7">
      <c r="A417">
        <f ca="1">_xlfn.NORM.INV(RAND(),Srážky!G$47,Srážky!G$48)</f>
        <v>42.238875870586575</v>
      </c>
      <c r="B417">
        <f ca="1">_xlfn.NORM.INV(RAND(),Srážky!H$47,Srážky!H$48)</f>
        <v>70.78743661145235</v>
      </c>
      <c r="C417">
        <f ca="1">_xlfn.NORM.INV(RAND(),Srážky!I$47,Srážky!I$48)</f>
        <v>121.31883535054519</v>
      </c>
      <c r="D417">
        <f ca="1">_xlfn.NORM.INV(RAND(),Srážky!J$47,Srážky!J$48)</f>
        <v>74.507631566142365</v>
      </c>
      <c r="E417">
        <f ca="1">_xlfn.NORM.INV(RAND(),Srážky!K$47,Srážky!K$48)</f>
        <v>60.511173635886578</v>
      </c>
      <c r="F417">
        <f ca="1">_xlfn.NORM.INV(RAND(),Srážky!L$47,Srážky!L$48)</f>
        <v>19.99646718787173</v>
      </c>
      <c r="G417">
        <f ca="1">_xlfn.NORM.INV(RAND(),Srážky!M$47,Srážky!M$48)</f>
        <v>53.643527501001167</v>
      </c>
    </row>
    <row r="418" spans="1:7">
      <c r="A418">
        <f ca="1">_xlfn.NORM.INV(RAND(),Srážky!G$47,Srážky!G$48)</f>
        <v>32.623447209696998</v>
      </c>
      <c r="B418">
        <f ca="1">_xlfn.NORM.INV(RAND(),Srážky!H$47,Srážky!H$48)</f>
        <v>105.20304234285788</v>
      </c>
      <c r="C418">
        <f ca="1">_xlfn.NORM.INV(RAND(),Srážky!I$47,Srážky!I$48)</f>
        <v>66.210987369453363</v>
      </c>
      <c r="D418">
        <f ca="1">_xlfn.NORM.INV(RAND(),Srážky!J$47,Srážky!J$48)</f>
        <v>72.148380681281566</v>
      </c>
      <c r="E418">
        <f ca="1">_xlfn.NORM.INV(RAND(),Srážky!K$47,Srážky!K$48)</f>
        <v>75.737065331062325</v>
      </c>
      <c r="F418">
        <f ca="1">_xlfn.NORM.INV(RAND(),Srážky!L$47,Srážky!L$48)</f>
        <v>62.092922476527029</v>
      </c>
      <c r="G418">
        <f ca="1">_xlfn.NORM.INV(RAND(),Srážky!M$47,Srážky!M$48)</f>
        <v>39.171634784187283</v>
      </c>
    </row>
    <row r="419" spans="1:7">
      <c r="A419">
        <f ca="1">_xlfn.NORM.INV(RAND(),Srážky!G$47,Srážky!G$48)</f>
        <v>-4.6569692259690783</v>
      </c>
      <c r="B419">
        <f ca="1">_xlfn.NORM.INV(RAND(),Srážky!H$47,Srážky!H$48)</f>
        <v>93.118517140016635</v>
      </c>
      <c r="C419">
        <f ca="1">_xlfn.NORM.INV(RAND(),Srážky!I$47,Srážky!I$48)</f>
        <v>125.28228307200709</v>
      </c>
      <c r="D419">
        <f ca="1">_xlfn.NORM.INV(RAND(),Srážky!J$47,Srážky!J$48)</f>
        <v>106.61575712329682</v>
      </c>
      <c r="E419">
        <f ca="1">_xlfn.NORM.INV(RAND(),Srážky!K$47,Srážky!K$48)</f>
        <v>104.19318039295295</v>
      </c>
      <c r="F419">
        <f ca="1">_xlfn.NORM.INV(RAND(),Srážky!L$47,Srážky!L$48)</f>
        <v>82.703696959891261</v>
      </c>
      <c r="G419">
        <f ca="1">_xlfn.NORM.INV(RAND(),Srážky!M$47,Srážky!M$48)</f>
        <v>57.803765083857634</v>
      </c>
    </row>
    <row r="420" spans="1:7">
      <c r="A420">
        <f ca="1">_xlfn.NORM.INV(RAND(),Srážky!G$47,Srážky!G$48)</f>
        <v>39.306216198535722</v>
      </c>
      <c r="B420">
        <f ca="1">_xlfn.NORM.INV(RAND(),Srážky!H$47,Srážky!H$48)</f>
        <v>78.919172770687538</v>
      </c>
      <c r="C420">
        <f ca="1">_xlfn.NORM.INV(RAND(),Srážky!I$47,Srážky!I$48)</f>
        <v>83.760239496950447</v>
      </c>
      <c r="D420">
        <f ca="1">_xlfn.NORM.INV(RAND(),Srážky!J$47,Srážky!J$48)</f>
        <v>89.170075646915038</v>
      </c>
      <c r="E420">
        <f ca="1">_xlfn.NORM.INV(RAND(),Srážky!K$47,Srážky!K$48)</f>
        <v>111.95172970210761</v>
      </c>
      <c r="F420">
        <f ca="1">_xlfn.NORM.INV(RAND(),Srážky!L$47,Srážky!L$48)</f>
        <v>60.639548852954313</v>
      </c>
      <c r="G420">
        <f ca="1">_xlfn.NORM.INV(RAND(),Srážky!M$47,Srážky!M$48)</f>
        <v>60.600542319269067</v>
      </c>
    </row>
    <row r="421" spans="1:7">
      <c r="A421">
        <f ca="1">_xlfn.NORM.INV(RAND(),Srážky!G$47,Srážky!G$48)</f>
        <v>15.131931712463242</v>
      </c>
      <c r="B421">
        <f ca="1">_xlfn.NORM.INV(RAND(),Srážky!H$47,Srážky!H$48)</f>
        <v>124.94556545046999</v>
      </c>
      <c r="C421">
        <f ca="1">_xlfn.NORM.INV(RAND(),Srážky!I$47,Srážky!I$48)</f>
        <v>86.759939227574222</v>
      </c>
      <c r="D421">
        <f ca="1">_xlfn.NORM.INV(RAND(),Srážky!J$47,Srážky!J$48)</f>
        <v>95.597933226211921</v>
      </c>
      <c r="E421">
        <f ca="1">_xlfn.NORM.INV(RAND(),Srážky!K$47,Srážky!K$48)</f>
        <v>135.84679249811379</v>
      </c>
      <c r="F421">
        <f ca="1">_xlfn.NORM.INV(RAND(),Srážky!L$47,Srážky!L$48)</f>
        <v>34.381700106565994</v>
      </c>
      <c r="G421">
        <f ca="1">_xlfn.NORM.INV(RAND(),Srážky!M$47,Srážky!M$48)</f>
        <v>61.998581554635209</v>
      </c>
    </row>
    <row r="422" spans="1:7">
      <c r="A422">
        <f ca="1">_xlfn.NORM.INV(RAND(),Srážky!G$47,Srážky!G$48)</f>
        <v>24.84603072121855</v>
      </c>
      <c r="B422">
        <f ca="1">_xlfn.NORM.INV(RAND(),Srážky!H$47,Srážky!H$48)</f>
        <v>109.81940573779315</v>
      </c>
      <c r="C422">
        <f ca="1">_xlfn.NORM.INV(RAND(),Srážky!I$47,Srážky!I$48)</f>
        <v>7.6866529534150914</v>
      </c>
      <c r="D422">
        <f ca="1">_xlfn.NORM.INV(RAND(),Srážky!J$47,Srážky!J$48)</f>
        <v>145.82314471217347</v>
      </c>
      <c r="E422">
        <f ca="1">_xlfn.NORM.INV(RAND(),Srážky!K$47,Srážky!K$48)</f>
        <v>128.27542538731799</v>
      </c>
      <c r="F422">
        <f ca="1">_xlfn.NORM.INV(RAND(),Srážky!L$47,Srážky!L$48)</f>
        <v>87.884084051379816</v>
      </c>
      <c r="G422">
        <f ca="1">_xlfn.NORM.INV(RAND(),Srážky!M$47,Srážky!M$48)</f>
        <v>39.57236141344881</v>
      </c>
    </row>
    <row r="423" spans="1:7">
      <c r="A423">
        <f ca="1">_xlfn.NORM.INV(RAND(),Srážky!G$47,Srážky!G$48)</f>
        <v>41.71803080279885</v>
      </c>
      <c r="B423">
        <f ca="1">_xlfn.NORM.INV(RAND(),Srážky!H$47,Srážky!H$48)</f>
        <v>88.952942585575059</v>
      </c>
      <c r="C423">
        <f ca="1">_xlfn.NORM.INV(RAND(),Srážky!I$47,Srážky!I$48)</f>
        <v>102.26443588560002</v>
      </c>
      <c r="D423">
        <f ca="1">_xlfn.NORM.INV(RAND(),Srážky!J$47,Srážky!J$48)</f>
        <v>126.84440819362958</v>
      </c>
      <c r="E423">
        <f ca="1">_xlfn.NORM.INV(RAND(),Srážky!K$47,Srážky!K$48)</f>
        <v>105.40413438162008</v>
      </c>
      <c r="F423">
        <f ca="1">_xlfn.NORM.INV(RAND(),Srážky!L$47,Srážky!L$48)</f>
        <v>110.03274782002974</v>
      </c>
      <c r="G423">
        <f ca="1">_xlfn.NORM.INV(RAND(),Srážky!M$47,Srážky!M$48)</f>
        <v>48.855176849351821</v>
      </c>
    </row>
    <row r="424" spans="1:7">
      <c r="A424">
        <f ca="1">_xlfn.NORM.INV(RAND(),Srážky!G$47,Srážky!G$48)</f>
        <v>78.919899705100775</v>
      </c>
      <c r="B424">
        <f ca="1">_xlfn.NORM.INV(RAND(),Srážky!H$47,Srážky!H$48)</f>
        <v>118.09706324559957</v>
      </c>
      <c r="C424">
        <f ca="1">_xlfn.NORM.INV(RAND(),Srážky!I$47,Srážky!I$48)</f>
        <v>120.47291954053975</v>
      </c>
      <c r="D424">
        <f ca="1">_xlfn.NORM.INV(RAND(),Srážky!J$47,Srážky!J$48)</f>
        <v>107.63583407180164</v>
      </c>
      <c r="E424">
        <f ca="1">_xlfn.NORM.INV(RAND(),Srážky!K$47,Srážky!K$48)</f>
        <v>93.481554546831205</v>
      </c>
      <c r="F424">
        <f ca="1">_xlfn.NORM.INV(RAND(),Srážky!L$47,Srážky!L$48)</f>
        <v>78.989309378038087</v>
      </c>
      <c r="G424">
        <f ca="1">_xlfn.NORM.INV(RAND(),Srážky!M$47,Srážky!M$48)</f>
        <v>37.776188409248157</v>
      </c>
    </row>
    <row r="425" spans="1:7">
      <c r="A425">
        <f ca="1">_xlfn.NORM.INV(RAND(),Srážky!G$47,Srážky!G$48)</f>
        <v>36.957213006768939</v>
      </c>
      <c r="B425">
        <f ca="1">_xlfn.NORM.INV(RAND(),Srážky!H$47,Srážky!H$48)</f>
        <v>109.93118957679575</v>
      </c>
      <c r="C425">
        <f ca="1">_xlfn.NORM.INV(RAND(),Srážky!I$47,Srážky!I$48)</f>
        <v>91.928293784712736</v>
      </c>
      <c r="D425">
        <f ca="1">_xlfn.NORM.INV(RAND(),Srážky!J$47,Srážky!J$48)</f>
        <v>72.881151990473356</v>
      </c>
      <c r="E425">
        <f ca="1">_xlfn.NORM.INV(RAND(),Srážky!K$47,Srážky!K$48)</f>
        <v>104.40124099978912</v>
      </c>
      <c r="F425">
        <f ca="1">_xlfn.NORM.INV(RAND(),Srážky!L$47,Srážky!L$48)</f>
        <v>97.380455715357272</v>
      </c>
      <c r="G425">
        <f ca="1">_xlfn.NORM.INV(RAND(),Srážky!M$47,Srážky!M$48)</f>
        <v>26.37561890099018</v>
      </c>
    </row>
    <row r="426" spans="1:7">
      <c r="A426">
        <f ca="1">_xlfn.NORM.INV(RAND(),Srážky!G$47,Srážky!G$48)</f>
        <v>20.348278014540597</v>
      </c>
      <c r="B426">
        <f ca="1">_xlfn.NORM.INV(RAND(),Srážky!H$47,Srážky!H$48)</f>
        <v>86.690582472423444</v>
      </c>
      <c r="C426">
        <f ca="1">_xlfn.NORM.INV(RAND(),Srážky!I$47,Srážky!I$48)</f>
        <v>51.179651731212019</v>
      </c>
      <c r="D426">
        <f ca="1">_xlfn.NORM.INV(RAND(),Srážky!J$47,Srážky!J$48)</f>
        <v>117.79426704710575</v>
      </c>
      <c r="E426">
        <f ca="1">_xlfn.NORM.INV(RAND(),Srážky!K$47,Srážky!K$48)</f>
        <v>89.430472613448387</v>
      </c>
      <c r="F426">
        <f ca="1">_xlfn.NORM.INV(RAND(),Srážky!L$47,Srážky!L$48)</f>
        <v>47.742185578365536</v>
      </c>
      <c r="G426">
        <f ca="1">_xlfn.NORM.INV(RAND(),Srážky!M$47,Srážky!M$48)</f>
        <v>24.907473382928394</v>
      </c>
    </row>
    <row r="427" spans="1:7">
      <c r="A427">
        <f ca="1">_xlfn.NORM.INV(RAND(),Srážky!G$47,Srážky!G$48)</f>
        <v>25.174300880813298</v>
      </c>
      <c r="B427">
        <f ca="1">_xlfn.NORM.INV(RAND(),Srážky!H$47,Srážky!H$48)</f>
        <v>87.688155448812708</v>
      </c>
      <c r="C427">
        <f ca="1">_xlfn.NORM.INV(RAND(),Srážky!I$47,Srážky!I$48)</f>
        <v>50.257374667237841</v>
      </c>
      <c r="D427">
        <f ca="1">_xlfn.NORM.INV(RAND(),Srážky!J$47,Srážky!J$48)</f>
        <v>164.49248212829653</v>
      </c>
      <c r="E427">
        <f ca="1">_xlfn.NORM.INV(RAND(),Srážky!K$47,Srážky!K$48)</f>
        <v>81.469096657938294</v>
      </c>
      <c r="F427">
        <f ca="1">_xlfn.NORM.INV(RAND(),Srážky!L$47,Srážky!L$48)</f>
        <v>65.518968662681644</v>
      </c>
      <c r="G427">
        <f ca="1">_xlfn.NORM.INV(RAND(),Srážky!M$47,Srážky!M$48)</f>
        <v>33.789205907276575</v>
      </c>
    </row>
    <row r="428" spans="1:7">
      <c r="A428">
        <f ca="1">_xlfn.NORM.INV(RAND(),Srážky!G$47,Srážky!G$48)</f>
        <v>21.663191093116531</v>
      </c>
      <c r="B428">
        <f ca="1">_xlfn.NORM.INV(RAND(),Srážky!H$47,Srážky!H$48)</f>
        <v>58.47148597079898</v>
      </c>
      <c r="C428">
        <f ca="1">_xlfn.NORM.INV(RAND(),Srážky!I$47,Srážky!I$48)</f>
        <v>48.158982526484799</v>
      </c>
      <c r="D428">
        <f ca="1">_xlfn.NORM.INV(RAND(),Srážky!J$47,Srážky!J$48)</f>
        <v>77.532391584608405</v>
      </c>
      <c r="E428">
        <f ca="1">_xlfn.NORM.INV(RAND(),Srážky!K$47,Srážky!K$48)</f>
        <v>107.45758721034431</v>
      </c>
      <c r="F428">
        <f ca="1">_xlfn.NORM.INV(RAND(),Srážky!L$47,Srážky!L$48)</f>
        <v>43.827693104511837</v>
      </c>
      <c r="G428">
        <f ca="1">_xlfn.NORM.INV(RAND(),Srážky!M$47,Srážky!M$48)</f>
        <v>52.647673914373939</v>
      </c>
    </row>
    <row r="429" spans="1:7">
      <c r="A429">
        <f ca="1">_xlfn.NORM.INV(RAND(),Srážky!G$47,Srážky!G$48)</f>
        <v>53.007918606002164</v>
      </c>
      <c r="B429">
        <f ca="1">_xlfn.NORM.INV(RAND(),Srážky!H$47,Srážky!H$48)</f>
        <v>104.26531237216196</v>
      </c>
      <c r="C429">
        <f ca="1">_xlfn.NORM.INV(RAND(),Srážky!I$47,Srážky!I$48)</f>
        <v>104.62109020524613</v>
      </c>
      <c r="D429">
        <f ca="1">_xlfn.NORM.INV(RAND(),Srážky!J$47,Srážky!J$48)</f>
        <v>79.91210682412995</v>
      </c>
      <c r="E429">
        <f ca="1">_xlfn.NORM.INV(RAND(),Srážky!K$47,Srážky!K$48)</f>
        <v>136.411316665828</v>
      </c>
      <c r="F429">
        <f ca="1">_xlfn.NORM.INV(RAND(),Srážky!L$47,Srážky!L$48)</f>
        <v>18.820795120245805</v>
      </c>
      <c r="G429">
        <f ca="1">_xlfn.NORM.INV(RAND(),Srážky!M$47,Srážky!M$48)</f>
        <v>5.8192848554887391</v>
      </c>
    </row>
    <row r="430" spans="1:7">
      <c r="A430">
        <f ca="1">_xlfn.NORM.INV(RAND(),Srážky!G$47,Srážky!G$48)</f>
        <v>26.90907302651841</v>
      </c>
      <c r="B430">
        <f ca="1">_xlfn.NORM.INV(RAND(),Srážky!H$47,Srážky!H$48)</f>
        <v>97.822376095379013</v>
      </c>
      <c r="C430">
        <f ca="1">_xlfn.NORM.INV(RAND(),Srážky!I$47,Srážky!I$48)</f>
        <v>75.925590986382247</v>
      </c>
      <c r="D430">
        <f ca="1">_xlfn.NORM.INV(RAND(),Srážky!J$47,Srážky!J$48)</f>
        <v>91.873254673498053</v>
      </c>
      <c r="E430">
        <f ca="1">_xlfn.NORM.INV(RAND(),Srážky!K$47,Srážky!K$48)</f>
        <v>123.49339692822912</v>
      </c>
      <c r="F430">
        <f ca="1">_xlfn.NORM.INV(RAND(),Srážky!L$47,Srážky!L$48)</f>
        <v>81.74613675977487</v>
      </c>
      <c r="G430">
        <f ca="1">_xlfn.NORM.INV(RAND(),Srážky!M$47,Srážky!M$48)</f>
        <v>14.732185428007597</v>
      </c>
    </row>
    <row r="431" spans="1:7">
      <c r="A431">
        <f ca="1">_xlfn.NORM.INV(RAND(),Srážky!G$47,Srážky!G$48)</f>
        <v>26.034316075635257</v>
      </c>
      <c r="B431">
        <f ca="1">_xlfn.NORM.INV(RAND(),Srážky!H$47,Srážky!H$48)</f>
        <v>77.764113302389362</v>
      </c>
      <c r="C431">
        <f ca="1">_xlfn.NORM.INV(RAND(),Srážky!I$47,Srážky!I$48)</f>
        <v>112.13348373436747</v>
      </c>
      <c r="D431">
        <f ca="1">_xlfn.NORM.INV(RAND(),Srážky!J$47,Srážky!J$48)</f>
        <v>135.84844836339201</v>
      </c>
      <c r="E431">
        <f ca="1">_xlfn.NORM.INV(RAND(),Srážky!K$47,Srážky!K$48)</f>
        <v>100.75881551641896</v>
      </c>
      <c r="F431">
        <f ca="1">_xlfn.NORM.INV(RAND(),Srážky!L$47,Srážky!L$48)</f>
        <v>40.525973465284821</v>
      </c>
      <c r="G431">
        <f ca="1">_xlfn.NORM.INV(RAND(),Srážky!M$47,Srážky!M$48)</f>
        <v>48.623665250393202</v>
      </c>
    </row>
    <row r="432" spans="1:7">
      <c r="A432">
        <f ca="1">_xlfn.NORM.INV(RAND(),Srážky!G$47,Srážky!G$48)</f>
        <v>34.605119190850182</v>
      </c>
      <c r="B432">
        <f ca="1">_xlfn.NORM.INV(RAND(),Srážky!H$47,Srážky!H$48)</f>
        <v>84.878610051087577</v>
      </c>
      <c r="C432">
        <f ca="1">_xlfn.NORM.INV(RAND(),Srážky!I$47,Srážky!I$48)</f>
        <v>111.78271169155741</v>
      </c>
      <c r="D432">
        <f ca="1">_xlfn.NORM.INV(RAND(),Srážky!J$47,Srážky!J$48)</f>
        <v>66.502507087222398</v>
      </c>
      <c r="E432">
        <f ca="1">_xlfn.NORM.INV(RAND(),Srážky!K$47,Srážky!K$48)</f>
        <v>110.41506304430617</v>
      </c>
      <c r="F432">
        <f ca="1">_xlfn.NORM.INV(RAND(),Srážky!L$47,Srážky!L$48)</f>
        <v>69.087724428504771</v>
      </c>
      <c r="G432">
        <f ca="1">_xlfn.NORM.INV(RAND(),Srážky!M$47,Srážky!M$48)</f>
        <v>40.616253354110732</v>
      </c>
    </row>
    <row r="433" spans="1:7">
      <c r="A433">
        <f ca="1">_xlfn.NORM.INV(RAND(),Srážky!G$47,Srážky!G$48)</f>
        <v>49.277633076047941</v>
      </c>
      <c r="B433">
        <f ca="1">_xlfn.NORM.INV(RAND(),Srážky!H$47,Srážky!H$48)</f>
        <v>102.99404363478308</v>
      </c>
      <c r="C433">
        <f ca="1">_xlfn.NORM.INV(RAND(),Srážky!I$47,Srážky!I$48)</f>
        <v>109.54837425712969</v>
      </c>
      <c r="D433">
        <f ca="1">_xlfn.NORM.INV(RAND(),Srážky!J$47,Srážky!J$48)</f>
        <v>115.51718088845786</v>
      </c>
      <c r="E433">
        <f ca="1">_xlfn.NORM.INV(RAND(),Srážky!K$47,Srážky!K$48)</f>
        <v>112.71847455044701</v>
      </c>
      <c r="F433">
        <f ca="1">_xlfn.NORM.INV(RAND(),Srážky!L$47,Srážky!L$48)</f>
        <v>54.162152439629935</v>
      </c>
      <c r="G433">
        <f ca="1">_xlfn.NORM.INV(RAND(),Srážky!M$47,Srážky!M$48)</f>
        <v>26.735113553610624</v>
      </c>
    </row>
    <row r="434" spans="1:7">
      <c r="A434">
        <f ca="1">_xlfn.NORM.INV(RAND(),Srážky!G$47,Srážky!G$48)</f>
        <v>56.656136036128942</v>
      </c>
      <c r="B434">
        <f ca="1">_xlfn.NORM.INV(RAND(),Srážky!H$47,Srážky!H$48)</f>
        <v>61.813764888107016</v>
      </c>
      <c r="C434">
        <f ca="1">_xlfn.NORM.INV(RAND(),Srážky!I$47,Srážky!I$48)</f>
        <v>82.324999451562761</v>
      </c>
      <c r="D434">
        <f ca="1">_xlfn.NORM.INV(RAND(),Srážky!J$47,Srážky!J$48)</f>
        <v>70.286837592036846</v>
      </c>
      <c r="E434">
        <f ca="1">_xlfn.NORM.INV(RAND(),Srážky!K$47,Srážky!K$48)</f>
        <v>74.602518266628067</v>
      </c>
      <c r="F434">
        <f ca="1">_xlfn.NORM.INV(RAND(),Srážky!L$47,Srážky!L$48)</f>
        <v>78.061704601558333</v>
      </c>
      <c r="G434">
        <f ca="1">_xlfn.NORM.INV(RAND(),Srážky!M$47,Srážky!M$48)</f>
        <v>52.790926053202412</v>
      </c>
    </row>
    <row r="435" spans="1:7">
      <c r="A435">
        <f ca="1">_xlfn.NORM.INV(RAND(),Srážky!G$47,Srážky!G$48)</f>
        <v>52.666742583888322</v>
      </c>
      <c r="B435">
        <f ca="1">_xlfn.NORM.INV(RAND(),Srážky!H$47,Srážky!H$48)</f>
        <v>148.14095717195633</v>
      </c>
      <c r="C435">
        <f ca="1">_xlfn.NORM.INV(RAND(),Srážky!I$47,Srážky!I$48)</f>
        <v>132.78412699617385</v>
      </c>
      <c r="D435">
        <f ca="1">_xlfn.NORM.INV(RAND(),Srážky!J$47,Srážky!J$48)</f>
        <v>115.6967742837481</v>
      </c>
      <c r="E435">
        <f ca="1">_xlfn.NORM.INV(RAND(),Srážky!K$47,Srážky!K$48)</f>
        <v>127.24789595245096</v>
      </c>
      <c r="F435">
        <f ca="1">_xlfn.NORM.INV(RAND(),Srážky!L$47,Srážky!L$48)</f>
        <v>87.840511209033991</v>
      </c>
      <c r="G435">
        <f ca="1">_xlfn.NORM.INV(RAND(),Srážky!M$47,Srážky!M$48)</f>
        <v>75.429954313121812</v>
      </c>
    </row>
    <row r="436" spans="1:7">
      <c r="A436">
        <f ca="1">_xlfn.NORM.INV(RAND(),Srážky!G$47,Srážky!G$48)</f>
        <v>49.844956087379273</v>
      </c>
      <c r="B436">
        <f ca="1">_xlfn.NORM.INV(RAND(),Srážky!H$47,Srážky!H$48)</f>
        <v>109.85724954014739</v>
      </c>
      <c r="C436">
        <f ca="1">_xlfn.NORM.INV(RAND(),Srážky!I$47,Srážky!I$48)</f>
        <v>100.48388525844055</v>
      </c>
      <c r="D436">
        <f ca="1">_xlfn.NORM.INV(RAND(),Srážky!J$47,Srážky!J$48)</f>
        <v>169.92476586945162</v>
      </c>
      <c r="E436">
        <f ca="1">_xlfn.NORM.INV(RAND(),Srážky!K$47,Srážky!K$48)</f>
        <v>90.786141707241455</v>
      </c>
      <c r="F436">
        <f ca="1">_xlfn.NORM.INV(RAND(),Srážky!L$47,Srážky!L$48)</f>
        <v>52.181112688845062</v>
      </c>
      <c r="G436">
        <f ca="1">_xlfn.NORM.INV(RAND(),Srážky!M$47,Srážky!M$48)</f>
        <v>62.341589521617735</v>
      </c>
    </row>
    <row r="437" spans="1:7">
      <c r="A437">
        <f ca="1">_xlfn.NORM.INV(RAND(),Srážky!G$47,Srážky!G$48)</f>
        <v>25.833058327096118</v>
      </c>
      <c r="B437">
        <f ca="1">_xlfn.NORM.INV(RAND(),Srážky!H$47,Srážky!H$48)</f>
        <v>81.823069030116216</v>
      </c>
      <c r="C437">
        <f ca="1">_xlfn.NORM.INV(RAND(),Srážky!I$47,Srážky!I$48)</f>
        <v>93.676047848523652</v>
      </c>
      <c r="D437">
        <f ca="1">_xlfn.NORM.INV(RAND(),Srážky!J$47,Srážky!J$48)</f>
        <v>118.65063505207792</v>
      </c>
      <c r="E437">
        <f ca="1">_xlfn.NORM.INV(RAND(),Srážky!K$47,Srážky!K$48)</f>
        <v>123.96698616849064</v>
      </c>
      <c r="F437">
        <f ca="1">_xlfn.NORM.INV(RAND(),Srážky!L$47,Srážky!L$48)</f>
        <v>80.439583421822761</v>
      </c>
      <c r="G437">
        <f ca="1">_xlfn.NORM.INV(RAND(),Srážky!M$47,Srážky!M$48)</f>
        <v>59.13943489600635</v>
      </c>
    </row>
    <row r="438" spans="1:7">
      <c r="A438">
        <f ca="1">_xlfn.NORM.INV(RAND(),Srážky!G$47,Srážky!G$48)</f>
        <v>24.269633597782942</v>
      </c>
      <c r="B438">
        <f ca="1">_xlfn.NORM.INV(RAND(),Srážky!H$47,Srážky!H$48)</f>
        <v>83.357216493068606</v>
      </c>
      <c r="C438">
        <f ca="1">_xlfn.NORM.INV(RAND(),Srážky!I$47,Srážky!I$48)</f>
        <v>183.72560970257911</v>
      </c>
      <c r="D438">
        <f ca="1">_xlfn.NORM.INV(RAND(),Srážky!J$47,Srážky!J$48)</f>
        <v>103.45862845394808</v>
      </c>
      <c r="E438">
        <f ca="1">_xlfn.NORM.INV(RAND(),Srážky!K$47,Srážky!K$48)</f>
        <v>118.82047235972379</v>
      </c>
      <c r="F438">
        <f ca="1">_xlfn.NORM.INV(RAND(),Srážky!L$47,Srážky!L$48)</f>
        <v>89.123803385158908</v>
      </c>
      <c r="G438">
        <f ca="1">_xlfn.NORM.INV(RAND(),Srážky!M$47,Srážky!M$48)</f>
        <v>53.09518228789716</v>
      </c>
    </row>
    <row r="439" spans="1:7">
      <c r="A439">
        <f ca="1">_xlfn.NORM.INV(RAND(),Srážky!G$47,Srážky!G$48)</f>
        <v>45.382602928338052</v>
      </c>
      <c r="B439">
        <f ca="1">_xlfn.NORM.INV(RAND(),Srážky!H$47,Srážky!H$48)</f>
        <v>148.33207400827047</v>
      </c>
      <c r="C439">
        <f ca="1">_xlfn.NORM.INV(RAND(),Srážky!I$47,Srážky!I$48)</f>
        <v>118.25237445407893</v>
      </c>
      <c r="D439">
        <f ca="1">_xlfn.NORM.INV(RAND(),Srážky!J$47,Srážky!J$48)</f>
        <v>155.41723145703963</v>
      </c>
      <c r="E439">
        <f ca="1">_xlfn.NORM.INV(RAND(),Srážky!K$47,Srážky!K$48)</f>
        <v>111.69812086378008</v>
      </c>
      <c r="F439">
        <f ca="1">_xlfn.NORM.INV(RAND(),Srážky!L$47,Srážky!L$48)</f>
        <v>64.610984844097402</v>
      </c>
      <c r="G439">
        <f ca="1">_xlfn.NORM.INV(RAND(),Srážky!M$47,Srážky!M$48)</f>
        <v>35.747979118625409</v>
      </c>
    </row>
    <row r="440" spans="1:7">
      <c r="A440">
        <f ca="1">_xlfn.NORM.INV(RAND(),Srážky!G$47,Srážky!G$48)</f>
        <v>59.669004660632467</v>
      </c>
      <c r="B440">
        <f ca="1">_xlfn.NORM.INV(RAND(),Srážky!H$47,Srážky!H$48)</f>
        <v>101.60556988975269</v>
      </c>
      <c r="C440">
        <f ca="1">_xlfn.NORM.INV(RAND(),Srážky!I$47,Srážky!I$48)</f>
        <v>129.97675921980272</v>
      </c>
      <c r="D440">
        <f ca="1">_xlfn.NORM.INV(RAND(),Srážky!J$47,Srážky!J$48)</f>
        <v>129.88323159835102</v>
      </c>
      <c r="E440">
        <f ca="1">_xlfn.NORM.INV(RAND(),Srážky!K$47,Srážky!K$48)</f>
        <v>99.807559462681297</v>
      </c>
      <c r="F440">
        <f ca="1">_xlfn.NORM.INV(RAND(),Srážky!L$47,Srážky!L$48)</f>
        <v>78.676943095263368</v>
      </c>
      <c r="G440">
        <f ca="1">_xlfn.NORM.INV(RAND(),Srážky!M$47,Srážky!M$48)</f>
        <v>32.101146585032104</v>
      </c>
    </row>
    <row r="441" spans="1:7">
      <c r="A441">
        <f ca="1">_xlfn.NORM.INV(RAND(),Srážky!G$47,Srážky!G$48)</f>
        <v>39.205167267042391</v>
      </c>
      <c r="B441">
        <f ca="1">_xlfn.NORM.INV(RAND(),Srážky!H$47,Srážky!H$48)</f>
        <v>97.229653734961587</v>
      </c>
      <c r="C441">
        <f ca="1">_xlfn.NORM.INV(RAND(),Srážky!I$47,Srážky!I$48)</f>
        <v>14.440431563859306</v>
      </c>
      <c r="D441">
        <f ca="1">_xlfn.NORM.INV(RAND(),Srážky!J$47,Srážky!J$48)</f>
        <v>133.17877854436307</v>
      </c>
      <c r="E441">
        <f ca="1">_xlfn.NORM.INV(RAND(),Srážky!K$47,Srážky!K$48)</f>
        <v>88.640891643516738</v>
      </c>
      <c r="F441">
        <f ca="1">_xlfn.NORM.INV(RAND(),Srážky!L$47,Srážky!L$48)</f>
        <v>106.02477276700051</v>
      </c>
      <c r="G441">
        <f ca="1">_xlfn.NORM.INV(RAND(),Srážky!M$47,Srážky!M$48)</f>
        <v>53.759569942936231</v>
      </c>
    </row>
    <row r="442" spans="1:7">
      <c r="A442">
        <f ca="1">_xlfn.NORM.INV(RAND(),Srážky!G$47,Srážky!G$48)</f>
        <v>38.830968369905051</v>
      </c>
      <c r="B442">
        <f ca="1">_xlfn.NORM.INV(RAND(),Srážky!H$47,Srážky!H$48)</f>
        <v>101.51222152990331</v>
      </c>
      <c r="C442">
        <f ca="1">_xlfn.NORM.INV(RAND(),Srážky!I$47,Srážky!I$48)</f>
        <v>89.92364129007575</v>
      </c>
      <c r="D442">
        <f ca="1">_xlfn.NORM.INV(RAND(),Srážky!J$47,Srážky!J$48)</f>
        <v>97.9023103174477</v>
      </c>
      <c r="E442">
        <f ca="1">_xlfn.NORM.INV(RAND(),Srážky!K$47,Srážky!K$48)</f>
        <v>99.785078604950826</v>
      </c>
      <c r="F442">
        <f ca="1">_xlfn.NORM.INV(RAND(),Srážky!L$47,Srážky!L$48)</f>
        <v>57.735647126604661</v>
      </c>
      <c r="G442">
        <f ca="1">_xlfn.NORM.INV(RAND(),Srážky!M$47,Srážky!M$48)</f>
        <v>40.733622078530558</v>
      </c>
    </row>
    <row r="443" spans="1:7">
      <c r="A443">
        <f ca="1">_xlfn.NORM.INV(RAND(),Srážky!G$47,Srážky!G$48)</f>
        <v>53.041825018844378</v>
      </c>
      <c r="B443">
        <f ca="1">_xlfn.NORM.INV(RAND(),Srážky!H$47,Srážky!H$48)</f>
        <v>132.79156523709395</v>
      </c>
      <c r="C443">
        <f ca="1">_xlfn.NORM.INV(RAND(),Srážky!I$47,Srážky!I$48)</f>
        <v>29.95541482173816</v>
      </c>
      <c r="D443">
        <f ca="1">_xlfn.NORM.INV(RAND(),Srážky!J$47,Srážky!J$48)</f>
        <v>110.31943251704025</v>
      </c>
      <c r="E443">
        <f ca="1">_xlfn.NORM.INV(RAND(),Srážky!K$47,Srážky!K$48)</f>
        <v>89.072308441078121</v>
      </c>
      <c r="F443">
        <f ca="1">_xlfn.NORM.INV(RAND(),Srážky!L$47,Srážky!L$48)</f>
        <v>90.049710370412811</v>
      </c>
      <c r="G443">
        <f ca="1">_xlfn.NORM.INV(RAND(),Srážky!M$47,Srážky!M$48)</f>
        <v>57.464383780222306</v>
      </c>
    </row>
    <row r="444" spans="1:7">
      <c r="A444">
        <f ca="1">_xlfn.NORM.INV(RAND(),Srážky!G$47,Srážky!G$48)</f>
        <v>44.457219156580351</v>
      </c>
      <c r="B444">
        <f ca="1">_xlfn.NORM.INV(RAND(),Srážky!H$47,Srážky!H$48)</f>
        <v>53.439933707045185</v>
      </c>
      <c r="C444">
        <f ca="1">_xlfn.NORM.INV(RAND(),Srážky!I$47,Srážky!I$48)</f>
        <v>91.500013917531462</v>
      </c>
      <c r="D444">
        <f ca="1">_xlfn.NORM.INV(RAND(),Srážky!J$47,Srážky!J$48)</f>
        <v>142.07164901185314</v>
      </c>
      <c r="E444">
        <f ca="1">_xlfn.NORM.INV(RAND(),Srážky!K$47,Srážky!K$48)</f>
        <v>159.65982582769445</v>
      </c>
      <c r="F444">
        <f ca="1">_xlfn.NORM.INV(RAND(),Srážky!L$47,Srážky!L$48)</f>
        <v>112.08405349385197</v>
      </c>
      <c r="G444">
        <f ca="1">_xlfn.NORM.INV(RAND(),Srážky!M$47,Srážky!M$48)</f>
        <v>52.838929926554911</v>
      </c>
    </row>
    <row r="445" spans="1:7">
      <c r="A445">
        <f ca="1">_xlfn.NORM.INV(RAND(),Srážky!G$47,Srážky!G$48)</f>
        <v>25.32327782612662</v>
      </c>
      <c r="B445">
        <f ca="1">_xlfn.NORM.INV(RAND(),Srážky!H$47,Srážky!H$48)</f>
        <v>59.315756195318457</v>
      </c>
      <c r="C445">
        <f ca="1">_xlfn.NORM.INV(RAND(),Srážky!I$47,Srážky!I$48)</f>
        <v>67.283384565937965</v>
      </c>
      <c r="D445">
        <f ca="1">_xlfn.NORM.INV(RAND(),Srážky!J$47,Srážky!J$48)</f>
        <v>93.732671770868237</v>
      </c>
      <c r="E445">
        <f ca="1">_xlfn.NORM.INV(RAND(),Srážky!K$47,Srážky!K$48)</f>
        <v>99.157590207553625</v>
      </c>
      <c r="F445">
        <f ca="1">_xlfn.NORM.INV(RAND(),Srážky!L$47,Srážky!L$48)</f>
        <v>91.676466109098911</v>
      </c>
      <c r="G445">
        <f ca="1">_xlfn.NORM.INV(RAND(),Srážky!M$47,Srážky!M$48)</f>
        <v>35.576363692775161</v>
      </c>
    </row>
    <row r="446" spans="1:7">
      <c r="A446">
        <f ca="1">_xlfn.NORM.INV(RAND(),Srážky!G$47,Srážky!G$48)</f>
        <v>41.379049330408847</v>
      </c>
      <c r="B446">
        <f ca="1">_xlfn.NORM.INV(RAND(),Srážky!H$47,Srážky!H$48)</f>
        <v>60.868982955804952</v>
      </c>
      <c r="C446">
        <f ca="1">_xlfn.NORM.INV(RAND(),Srážky!I$47,Srážky!I$48)</f>
        <v>106.84387672163101</v>
      </c>
      <c r="D446">
        <f ca="1">_xlfn.NORM.INV(RAND(),Srážky!J$47,Srážky!J$48)</f>
        <v>90.998345248153029</v>
      </c>
      <c r="E446">
        <f ca="1">_xlfn.NORM.INV(RAND(),Srážky!K$47,Srážky!K$48)</f>
        <v>124.30450911782043</v>
      </c>
      <c r="F446">
        <f ca="1">_xlfn.NORM.INV(RAND(),Srážky!L$47,Srážky!L$48)</f>
        <v>57.053845360889284</v>
      </c>
      <c r="G446">
        <f ca="1">_xlfn.NORM.INV(RAND(),Srážky!M$47,Srážky!M$48)</f>
        <v>52.054077903725961</v>
      </c>
    </row>
    <row r="447" spans="1:7">
      <c r="A447">
        <f ca="1">_xlfn.NORM.INV(RAND(),Srážky!G$47,Srážky!G$48)</f>
        <v>-0.94749763896859918</v>
      </c>
      <c r="B447">
        <f ca="1">_xlfn.NORM.INV(RAND(),Srážky!H$47,Srážky!H$48)</f>
        <v>77.205738879566013</v>
      </c>
      <c r="C447">
        <f ca="1">_xlfn.NORM.INV(RAND(),Srážky!I$47,Srážky!I$48)</f>
        <v>64.909462557618255</v>
      </c>
      <c r="D447">
        <f ca="1">_xlfn.NORM.INV(RAND(),Srážky!J$47,Srážky!J$48)</f>
        <v>170.40067898770906</v>
      </c>
      <c r="E447">
        <f ca="1">_xlfn.NORM.INV(RAND(),Srážky!K$47,Srážky!K$48)</f>
        <v>75.579954206389431</v>
      </c>
      <c r="F447">
        <f ca="1">_xlfn.NORM.INV(RAND(),Srážky!L$47,Srážky!L$48)</f>
        <v>106.32920829247169</v>
      </c>
      <c r="G447">
        <f ca="1">_xlfn.NORM.INV(RAND(),Srážky!M$47,Srážky!M$48)</f>
        <v>60.290604090861137</v>
      </c>
    </row>
    <row r="448" spans="1:7">
      <c r="A448">
        <f ca="1">_xlfn.NORM.INV(RAND(),Srážky!G$47,Srážky!G$48)</f>
        <v>15.73822412089574</v>
      </c>
      <c r="B448">
        <f ca="1">_xlfn.NORM.INV(RAND(),Srážky!H$47,Srážky!H$48)</f>
        <v>60.092773370452356</v>
      </c>
      <c r="C448">
        <f ca="1">_xlfn.NORM.INV(RAND(),Srážky!I$47,Srážky!I$48)</f>
        <v>75.781016284815394</v>
      </c>
      <c r="D448">
        <f ca="1">_xlfn.NORM.INV(RAND(),Srážky!J$47,Srážky!J$48)</f>
        <v>86.370609319530743</v>
      </c>
      <c r="E448">
        <f ca="1">_xlfn.NORM.INV(RAND(),Srážky!K$47,Srážky!K$48)</f>
        <v>81.009606961821078</v>
      </c>
      <c r="F448">
        <f ca="1">_xlfn.NORM.INV(RAND(),Srážky!L$47,Srážky!L$48)</f>
        <v>71.629534192255647</v>
      </c>
      <c r="G448">
        <f ca="1">_xlfn.NORM.INV(RAND(),Srážky!M$47,Srážky!M$48)</f>
        <v>51.208964699681026</v>
      </c>
    </row>
    <row r="449" spans="1:7">
      <c r="A449">
        <f ca="1">_xlfn.NORM.INV(RAND(),Srážky!G$47,Srážky!G$48)</f>
        <v>57.181743291796586</v>
      </c>
      <c r="B449">
        <f ca="1">_xlfn.NORM.INV(RAND(),Srážky!H$47,Srážky!H$48)</f>
        <v>72.050029608801168</v>
      </c>
      <c r="C449">
        <f ca="1">_xlfn.NORM.INV(RAND(),Srážky!I$47,Srážky!I$48)</f>
        <v>62.903240190281409</v>
      </c>
      <c r="D449">
        <f ca="1">_xlfn.NORM.INV(RAND(),Srážky!J$47,Srážky!J$48)</f>
        <v>108.59186409494983</v>
      </c>
      <c r="E449">
        <f ca="1">_xlfn.NORM.INV(RAND(),Srážky!K$47,Srážky!K$48)</f>
        <v>103.2600498152828</v>
      </c>
      <c r="F449">
        <f ca="1">_xlfn.NORM.INV(RAND(),Srážky!L$47,Srážky!L$48)</f>
        <v>22.863790356039907</v>
      </c>
      <c r="G449">
        <f ca="1">_xlfn.NORM.INV(RAND(),Srážky!M$47,Srážky!M$48)</f>
        <v>73.153095843990982</v>
      </c>
    </row>
    <row r="450" spans="1:7">
      <c r="A450">
        <f ca="1">_xlfn.NORM.INV(RAND(),Srážky!G$47,Srážky!G$48)</f>
        <v>38.358540112500741</v>
      </c>
      <c r="B450">
        <f ca="1">_xlfn.NORM.INV(RAND(),Srážky!H$47,Srážky!H$48)</f>
        <v>69.433227844822568</v>
      </c>
      <c r="C450">
        <f ca="1">_xlfn.NORM.INV(RAND(),Srážky!I$47,Srážky!I$48)</f>
        <v>84.287523939390937</v>
      </c>
      <c r="D450">
        <f ca="1">_xlfn.NORM.INV(RAND(),Srážky!J$47,Srážky!J$48)</f>
        <v>124.79689402513642</v>
      </c>
      <c r="E450">
        <f ca="1">_xlfn.NORM.INV(RAND(),Srážky!K$47,Srážky!K$48)</f>
        <v>83.973572797652153</v>
      </c>
      <c r="F450">
        <f ca="1">_xlfn.NORM.INV(RAND(),Srážky!L$47,Srážky!L$48)</f>
        <v>49.6014182461942</v>
      </c>
      <c r="G450">
        <f ca="1">_xlfn.NORM.INV(RAND(),Srážky!M$47,Srážky!M$48)</f>
        <v>63.819476869376082</v>
      </c>
    </row>
    <row r="451" spans="1:7">
      <c r="A451">
        <f ca="1">_xlfn.NORM.INV(RAND(),Srážky!G$47,Srážky!G$48)</f>
        <v>17.362162816181332</v>
      </c>
      <c r="B451">
        <f ca="1">_xlfn.NORM.INV(RAND(),Srážky!H$47,Srážky!H$48)</f>
        <v>101.26001714402118</v>
      </c>
      <c r="C451">
        <f ca="1">_xlfn.NORM.INV(RAND(),Srážky!I$47,Srážky!I$48)</f>
        <v>117.35754023363276</v>
      </c>
      <c r="D451">
        <f ca="1">_xlfn.NORM.INV(RAND(),Srážky!J$47,Srážky!J$48)</f>
        <v>88.942180468839652</v>
      </c>
      <c r="E451">
        <f ca="1">_xlfn.NORM.INV(RAND(),Srážky!K$47,Srážky!K$48)</f>
        <v>71.721312776455335</v>
      </c>
      <c r="F451">
        <f ca="1">_xlfn.NORM.INV(RAND(),Srážky!L$47,Srážky!L$48)</f>
        <v>84.873106015037081</v>
      </c>
      <c r="G451">
        <f ca="1">_xlfn.NORM.INV(RAND(),Srážky!M$47,Srážky!M$48)</f>
        <v>60.720521462161003</v>
      </c>
    </row>
    <row r="452" spans="1:7">
      <c r="A452">
        <f ca="1">_xlfn.NORM.INV(RAND(),Srážky!G$47,Srážky!G$48)</f>
        <v>40.246865454259371</v>
      </c>
      <c r="B452">
        <f ca="1">_xlfn.NORM.INV(RAND(),Srážky!H$47,Srážky!H$48)</f>
        <v>80.719910598983475</v>
      </c>
      <c r="C452">
        <f ca="1">_xlfn.NORM.INV(RAND(),Srážky!I$47,Srážky!I$48)</f>
        <v>87.205386381902187</v>
      </c>
      <c r="D452">
        <f ca="1">_xlfn.NORM.INV(RAND(),Srážky!J$47,Srážky!J$48)</f>
        <v>170.55905002965454</v>
      </c>
      <c r="E452">
        <f ca="1">_xlfn.NORM.INV(RAND(),Srážky!K$47,Srážky!K$48)</f>
        <v>69.844266537068108</v>
      </c>
      <c r="F452">
        <f ca="1">_xlfn.NORM.INV(RAND(),Srážky!L$47,Srážky!L$48)</f>
        <v>97.727038510558401</v>
      </c>
      <c r="G452">
        <f ca="1">_xlfn.NORM.INV(RAND(),Srážky!M$47,Srážky!M$48)</f>
        <v>48.476427987146209</v>
      </c>
    </row>
    <row r="453" spans="1:7">
      <c r="A453">
        <f ca="1">_xlfn.NORM.INV(RAND(),Srážky!G$47,Srážky!G$48)</f>
        <v>33.310700939316959</v>
      </c>
      <c r="B453">
        <f ca="1">_xlfn.NORM.INV(RAND(),Srážky!H$47,Srážky!H$48)</f>
        <v>114.21821057551664</v>
      </c>
      <c r="C453">
        <f ca="1">_xlfn.NORM.INV(RAND(),Srážky!I$47,Srážky!I$48)</f>
        <v>52.139545175211232</v>
      </c>
      <c r="D453">
        <f ca="1">_xlfn.NORM.INV(RAND(),Srážky!J$47,Srážky!J$48)</f>
        <v>104.60346400189333</v>
      </c>
      <c r="E453">
        <f ca="1">_xlfn.NORM.INV(RAND(),Srážky!K$47,Srážky!K$48)</f>
        <v>97.919428501854696</v>
      </c>
      <c r="F453">
        <f ca="1">_xlfn.NORM.INV(RAND(),Srážky!L$47,Srážky!L$48)</f>
        <v>66.224827147986119</v>
      </c>
      <c r="G453">
        <f ca="1">_xlfn.NORM.INV(RAND(),Srážky!M$47,Srážky!M$48)</f>
        <v>20.727700575926242</v>
      </c>
    </row>
    <row r="454" spans="1:7">
      <c r="A454">
        <f ca="1">_xlfn.NORM.INV(RAND(),Srážky!G$47,Srážky!G$48)</f>
        <v>44.383270105336841</v>
      </c>
      <c r="B454">
        <f ca="1">_xlfn.NORM.INV(RAND(),Srážky!H$47,Srážky!H$48)</f>
        <v>117.3866096150502</v>
      </c>
      <c r="C454">
        <f ca="1">_xlfn.NORM.INV(RAND(),Srážky!I$47,Srážky!I$48)</f>
        <v>102.03411084255345</v>
      </c>
      <c r="D454">
        <f ca="1">_xlfn.NORM.INV(RAND(),Srážky!J$47,Srážky!J$48)</f>
        <v>101.05263967361215</v>
      </c>
      <c r="E454">
        <f ca="1">_xlfn.NORM.INV(RAND(),Srážky!K$47,Srážky!K$48)</f>
        <v>99.897553116346444</v>
      </c>
      <c r="F454">
        <f ca="1">_xlfn.NORM.INV(RAND(),Srážky!L$47,Srážky!L$48)</f>
        <v>36.818722882886739</v>
      </c>
      <c r="G454">
        <f ca="1">_xlfn.NORM.INV(RAND(),Srážky!M$47,Srážky!M$48)</f>
        <v>53.723119772085106</v>
      </c>
    </row>
    <row r="455" spans="1:7">
      <c r="A455">
        <f ca="1">_xlfn.NORM.INV(RAND(),Srážky!G$47,Srážky!G$48)</f>
        <v>53.037348744833039</v>
      </c>
      <c r="B455">
        <f ca="1">_xlfn.NORM.INV(RAND(),Srážky!H$47,Srážky!H$48)</f>
        <v>97.010063165722826</v>
      </c>
      <c r="C455">
        <f ca="1">_xlfn.NORM.INV(RAND(),Srážky!I$47,Srážky!I$48)</f>
        <v>72.768876519428517</v>
      </c>
      <c r="D455">
        <f ca="1">_xlfn.NORM.INV(RAND(),Srážky!J$47,Srážky!J$48)</f>
        <v>86.847261289674719</v>
      </c>
      <c r="E455">
        <f ca="1">_xlfn.NORM.INV(RAND(),Srážky!K$47,Srážky!K$48)</f>
        <v>99.007226321430053</v>
      </c>
      <c r="F455">
        <f ca="1">_xlfn.NORM.INV(RAND(),Srážky!L$47,Srážky!L$48)</f>
        <v>76.30089535036123</v>
      </c>
      <c r="G455">
        <f ca="1">_xlfn.NORM.INV(RAND(),Srážky!M$47,Srážky!M$48)</f>
        <v>46.182748400972145</v>
      </c>
    </row>
    <row r="456" spans="1:7">
      <c r="A456">
        <f ca="1">_xlfn.NORM.INV(RAND(),Srážky!G$47,Srážky!G$48)</f>
        <v>48.955967181701766</v>
      </c>
      <c r="B456">
        <f ca="1">_xlfn.NORM.INV(RAND(),Srážky!H$47,Srážky!H$48)</f>
        <v>104.37179102686953</v>
      </c>
      <c r="C456">
        <f ca="1">_xlfn.NORM.INV(RAND(),Srážky!I$47,Srážky!I$48)</f>
        <v>123.82376607231595</v>
      </c>
      <c r="D456">
        <f ca="1">_xlfn.NORM.INV(RAND(),Srážky!J$47,Srážky!J$48)</f>
        <v>126.17529166577137</v>
      </c>
      <c r="E456">
        <f ca="1">_xlfn.NORM.INV(RAND(),Srážky!K$47,Srážky!K$48)</f>
        <v>161.62931533249798</v>
      </c>
      <c r="F456">
        <f ca="1">_xlfn.NORM.INV(RAND(),Srážky!L$47,Srážky!L$48)</f>
        <v>61.693021776097204</v>
      </c>
      <c r="G456">
        <f ca="1">_xlfn.NORM.INV(RAND(),Srážky!M$47,Srážky!M$48)</f>
        <v>13.220278270506949</v>
      </c>
    </row>
    <row r="457" spans="1:7">
      <c r="A457">
        <f ca="1">_xlfn.NORM.INV(RAND(),Srážky!G$47,Srážky!G$48)</f>
        <v>47.261152427645044</v>
      </c>
      <c r="B457">
        <f ca="1">_xlfn.NORM.INV(RAND(),Srážky!H$47,Srážky!H$48)</f>
        <v>90.267587309186482</v>
      </c>
      <c r="C457">
        <f ca="1">_xlfn.NORM.INV(RAND(),Srážky!I$47,Srážky!I$48)</f>
        <v>72.598434349760595</v>
      </c>
      <c r="D457">
        <f ca="1">_xlfn.NORM.INV(RAND(),Srážky!J$47,Srážky!J$48)</f>
        <v>77.64462327834228</v>
      </c>
      <c r="E457">
        <f ca="1">_xlfn.NORM.INV(RAND(),Srážky!K$47,Srážky!K$48)</f>
        <v>119.41206073839852</v>
      </c>
      <c r="F457">
        <f ca="1">_xlfn.NORM.INV(RAND(),Srážky!L$47,Srážky!L$48)</f>
        <v>63.013109195007665</v>
      </c>
      <c r="G457">
        <f ca="1">_xlfn.NORM.INV(RAND(),Srážky!M$47,Srážky!M$48)</f>
        <v>28.873668143593619</v>
      </c>
    </row>
    <row r="458" spans="1:7">
      <c r="A458">
        <f ca="1">_xlfn.NORM.INV(RAND(),Srážky!G$47,Srážky!G$48)</f>
        <v>64.218671939984532</v>
      </c>
      <c r="B458">
        <f ca="1">_xlfn.NORM.INV(RAND(),Srážky!H$47,Srážky!H$48)</f>
        <v>103.55854406533054</v>
      </c>
      <c r="C458">
        <f ca="1">_xlfn.NORM.INV(RAND(),Srážky!I$47,Srážky!I$48)</f>
        <v>105.06736477687264</v>
      </c>
      <c r="D458">
        <f ca="1">_xlfn.NORM.INV(RAND(),Srážky!J$47,Srážky!J$48)</f>
        <v>60.303736622935936</v>
      </c>
      <c r="E458">
        <f ca="1">_xlfn.NORM.INV(RAND(),Srážky!K$47,Srážky!K$48)</f>
        <v>121.39290413985412</v>
      </c>
      <c r="F458">
        <f ca="1">_xlfn.NORM.INV(RAND(),Srážky!L$47,Srážky!L$48)</f>
        <v>94.673302421385245</v>
      </c>
      <c r="G458">
        <f ca="1">_xlfn.NORM.INV(RAND(),Srážky!M$47,Srážky!M$48)</f>
        <v>60.110797876250565</v>
      </c>
    </row>
    <row r="459" spans="1:7">
      <c r="A459">
        <f ca="1">_xlfn.NORM.INV(RAND(),Srážky!G$47,Srážky!G$48)</f>
        <v>46.402604274808375</v>
      </c>
      <c r="B459">
        <f ca="1">_xlfn.NORM.INV(RAND(),Srážky!H$47,Srážky!H$48)</f>
        <v>89.220987291987598</v>
      </c>
      <c r="C459">
        <f ca="1">_xlfn.NORM.INV(RAND(),Srážky!I$47,Srážky!I$48)</f>
        <v>95.242648537413189</v>
      </c>
      <c r="D459">
        <f ca="1">_xlfn.NORM.INV(RAND(),Srážky!J$47,Srážky!J$48)</f>
        <v>132.73517378254439</v>
      </c>
      <c r="E459">
        <f ca="1">_xlfn.NORM.INV(RAND(),Srážky!K$47,Srážky!K$48)</f>
        <v>106.5585472952028</v>
      </c>
      <c r="F459">
        <f ca="1">_xlfn.NORM.INV(RAND(),Srážky!L$47,Srážky!L$48)</f>
        <v>88.38716475134926</v>
      </c>
      <c r="G459">
        <f ca="1">_xlfn.NORM.INV(RAND(),Srážky!M$47,Srážky!M$48)</f>
        <v>32.709368656819791</v>
      </c>
    </row>
    <row r="460" spans="1:7">
      <c r="A460">
        <f ca="1">_xlfn.NORM.INV(RAND(),Srážky!G$47,Srážky!G$48)</f>
        <v>46.928318915099105</v>
      </c>
      <c r="B460">
        <f ca="1">_xlfn.NORM.INV(RAND(),Srážky!H$47,Srážky!H$48)</f>
        <v>118.43613577330186</v>
      </c>
      <c r="C460">
        <f ca="1">_xlfn.NORM.INV(RAND(),Srážky!I$47,Srážky!I$48)</f>
        <v>81.584417236264571</v>
      </c>
      <c r="D460">
        <f ca="1">_xlfn.NORM.INV(RAND(),Srážky!J$47,Srážky!J$48)</f>
        <v>107.21741144933372</v>
      </c>
      <c r="E460">
        <f ca="1">_xlfn.NORM.INV(RAND(),Srážky!K$47,Srážky!K$48)</f>
        <v>50.117973304694985</v>
      </c>
      <c r="F460">
        <f ca="1">_xlfn.NORM.INV(RAND(),Srážky!L$47,Srážky!L$48)</f>
        <v>87.214308962157745</v>
      </c>
      <c r="G460">
        <f ca="1">_xlfn.NORM.INV(RAND(),Srážky!M$47,Srážky!M$48)</f>
        <v>39.654576161608588</v>
      </c>
    </row>
    <row r="461" spans="1:7">
      <c r="A461">
        <f ca="1">_xlfn.NORM.INV(RAND(),Srážky!G$47,Srážky!G$48)</f>
        <v>48.300918802852749</v>
      </c>
      <c r="B461">
        <f ca="1">_xlfn.NORM.INV(RAND(),Srážky!H$47,Srážky!H$48)</f>
        <v>98.433045282222579</v>
      </c>
      <c r="C461">
        <f ca="1">_xlfn.NORM.INV(RAND(),Srážky!I$47,Srážky!I$48)</f>
        <v>99.397276429895342</v>
      </c>
      <c r="D461">
        <f ca="1">_xlfn.NORM.INV(RAND(),Srážky!J$47,Srážky!J$48)</f>
        <v>67.108402802523472</v>
      </c>
      <c r="E461">
        <f ca="1">_xlfn.NORM.INV(RAND(),Srážky!K$47,Srážky!K$48)</f>
        <v>22.377210264789738</v>
      </c>
      <c r="F461">
        <f ca="1">_xlfn.NORM.INV(RAND(),Srážky!L$47,Srážky!L$48)</f>
        <v>83.740777674727255</v>
      </c>
      <c r="G461">
        <f ca="1">_xlfn.NORM.INV(RAND(),Srážky!M$47,Srážky!M$48)</f>
        <v>31.817126737217002</v>
      </c>
    </row>
    <row r="462" spans="1:7">
      <c r="A462">
        <f ca="1">_xlfn.NORM.INV(RAND(),Srážky!G$47,Srážky!G$48)</f>
        <v>12.517840215928985</v>
      </c>
      <c r="B462">
        <f ca="1">_xlfn.NORM.INV(RAND(),Srážky!H$47,Srážky!H$48)</f>
        <v>76.086989193014404</v>
      </c>
      <c r="C462">
        <f ca="1">_xlfn.NORM.INV(RAND(),Srážky!I$47,Srážky!I$48)</f>
        <v>107.82561313647325</v>
      </c>
      <c r="D462">
        <f ca="1">_xlfn.NORM.INV(RAND(),Srážky!J$47,Srážky!J$48)</f>
        <v>54.181564690485693</v>
      </c>
      <c r="E462">
        <f ca="1">_xlfn.NORM.INV(RAND(),Srážky!K$47,Srážky!K$48)</f>
        <v>109.0764993405994</v>
      </c>
      <c r="F462">
        <f ca="1">_xlfn.NORM.INV(RAND(),Srážky!L$47,Srážky!L$48)</f>
        <v>33.825878804546683</v>
      </c>
      <c r="G462">
        <f ca="1">_xlfn.NORM.INV(RAND(),Srážky!M$47,Srážky!M$48)</f>
        <v>44.644306903167802</v>
      </c>
    </row>
    <row r="463" spans="1:7">
      <c r="A463">
        <f ca="1">_xlfn.NORM.INV(RAND(),Srážky!G$47,Srážky!G$48)</f>
        <v>30.741246648364204</v>
      </c>
      <c r="B463">
        <f ca="1">_xlfn.NORM.INV(RAND(),Srážky!H$47,Srážky!H$48)</f>
        <v>65.717570614993008</v>
      </c>
      <c r="C463">
        <f ca="1">_xlfn.NORM.INV(RAND(),Srážky!I$47,Srážky!I$48)</f>
        <v>79.211614136762506</v>
      </c>
      <c r="D463">
        <f ca="1">_xlfn.NORM.INV(RAND(),Srážky!J$47,Srážky!J$48)</f>
        <v>126.73970009900833</v>
      </c>
      <c r="E463">
        <f ca="1">_xlfn.NORM.INV(RAND(),Srážky!K$47,Srážky!K$48)</f>
        <v>103.00194823703963</v>
      </c>
      <c r="F463">
        <f ca="1">_xlfn.NORM.INV(RAND(),Srážky!L$47,Srážky!L$48)</f>
        <v>99.761024993602618</v>
      </c>
      <c r="G463">
        <f ca="1">_xlfn.NORM.INV(RAND(),Srážky!M$47,Srážky!M$48)</f>
        <v>59.564868381199616</v>
      </c>
    </row>
    <row r="464" spans="1:7">
      <c r="A464">
        <f ca="1">_xlfn.NORM.INV(RAND(),Srážky!G$47,Srážky!G$48)</f>
        <v>41.420250488890638</v>
      </c>
      <c r="B464">
        <f ca="1">_xlfn.NORM.INV(RAND(),Srážky!H$47,Srážky!H$48)</f>
        <v>86.264867489134033</v>
      </c>
      <c r="C464">
        <f ca="1">_xlfn.NORM.INV(RAND(),Srážky!I$47,Srážky!I$48)</f>
        <v>115.63134737731089</v>
      </c>
      <c r="D464">
        <f ca="1">_xlfn.NORM.INV(RAND(),Srážky!J$47,Srážky!J$48)</f>
        <v>129.96365536752418</v>
      </c>
      <c r="E464">
        <f ca="1">_xlfn.NORM.INV(RAND(),Srážky!K$47,Srážky!K$48)</f>
        <v>78.302786828381954</v>
      </c>
      <c r="F464">
        <f ca="1">_xlfn.NORM.INV(RAND(),Srážky!L$47,Srážky!L$48)</f>
        <v>96.028259980746938</v>
      </c>
      <c r="G464">
        <f ca="1">_xlfn.NORM.INV(RAND(),Srážky!M$47,Srážky!M$48)</f>
        <v>32.522295084686441</v>
      </c>
    </row>
    <row r="465" spans="1:7">
      <c r="A465">
        <f ca="1">_xlfn.NORM.INV(RAND(),Srážky!G$47,Srážky!G$48)</f>
        <v>29.694845420223825</v>
      </c>
      <c r="B465">
        <f ca="1">_xlfn.NORM.INV(RAND(),Srážky!H$47,Srážky!H$48)</f>
        <v>131.08094575297105</v>
      </c>
      <c r="C465">
        <f ca="1">_xlfn.NORM.INV(RAND(),Srážky!I$47,Srážky!I$48)</f>
        <v>92.677842541024646</v>
      </c>
      <c r="D465">
        <f ca="1">_xlfn.NORM.INV(RAND(),Srážky!J$47,Srážky!J$48)</f>
        <v>65.216094429226075</v>
      </c>
      <c r="E465">
        <f ca="1">_xlfn.NORM.INV(RAND(),Srážky!K$47,Srážky!K$48)</f>
        <v>71.251578612940648</v>
      </c>
      <c r="F465">
        <f ca="1">_xlfn.NORM.INV(RAND(),Srážky!L$47,Srážky!L$48)</f>
        <v>106.58152065237229</v>
      </c>
      <c r="G465">
        <f ca="1">_xlfn.NORM.INV(RAND(),Srážky!M$47,Srážky!M$48)</f>
        <v>60.704596718090286</v>
      </c>
    </row>
    <row r="466" spans="1:7">
      <c r="A466">
        <f ca="1">_xlfn.NORM.INV(RAND(),Srážky!G$47,Srážky!G$48)</f>
        <v>37.187097230724795</v>
      </c>
      <c r="B466">
        <f ca="1">_xlfn.NORM.INV(RAND(),Srážky!H$47,Srážky!H$48)</f>
        <v>122.82496253376641</v>
      </c>
      <c r="C466">
        <f ca="1">_xlfn.NORM.INV(RAND(),Srážky!I$47,Srážky!I$48)</f>
        <v>103.87260187408789</v>
      </c>
      <c r="D466">
        <f ca="1">_xlfn.NORM.INV(RAND(),Srážky!J$47,Srážky!J$48)</f>
        <v>51.032818770699159</v>
      </c>
      <c r="E466">
        <f ca="1">_xlfn.NORM.INV(RAND(),Srážky!K$47,Srážky!K$48)</f>
        <v>152.39842143974317</v>
      </c>
      <c r="F466">
        <f ca="1">_xlfn.NORM.INV(RAND(),Srážky!L$47,Srážky!L$48)</f>
        <v>119.71634473523039</v>
      </c>
      <c r="G466">
        <f ca="1">_xlfn.NORM.INV(RAND(),Srážky!M$47,Srážky!M$48)</f>
        <v>10.591922745125956</v>
      </c>
    </row>
    <row r="467" spans="1:7">
      <c r="A467">
        <f ca="1">_xlfn.NORM.INV(RAND(),Srážky!G$47,Srážky!G$48)</f>
        <v>25.134778651253626</v>
      </c>
      <c r="B467">
        <f ca="1">_xlfn.NORM.INV(RAND(),Srážky!H$47,Srážky!H$48)</f>
        <v>95.501005956674845</v>
      </c>
      <c r="C467">
        <f ca="1">_xlfn.NORM.INV(RAND(),Srážky!I$47,Srážky!I$48)</f>
        <v>74.745903978209526</v>
      </c>
      <c r="D467">
        <f ca="1">_xlfn.NORM.INV(RAND(),Srážky!J$47,Srážky!J$48)</f>
        <v>107.90488859005974</v>
      </c>
      <c r="E467">
        <f ca="1">_xlfn.NORM.INV(RAND(),Srážky!K$47,Srážky!K$48)</f>
        <v>75.488398865375103</v>
      </c>
      <c r="F467">
        <f ca="1">_xlfn.NORM.INV(RAND(),Srážky!L$47,Srážky!L$48)</f>
        <v>42.426352846851316</v>
      </c>
      <c r="G467">
        <f ca="1">_xlfn.NORM.INV(RAND(),Srážky!M$47,Srážky!M$48)</f>
        <v>46.099263843561253</v>
      </c>
    </row>
    <row r="468" spans="1:7">
      <c r="A468">
        <f ca="1">_xlfn.NORM.INV(RAND(),Srážky!G$47,Srážky!G$48)</f>
        <v>41.615242604960173</v>
      </c>
      <c r="B468">
        <f ca="1">_xlfn.NORM.INV(RAND(),Srážky!H$47,Srážky!H$48)</f>
        <v>67.299410810834061</v>
      </c>
      <c r="C468">
        <f ca="1">_xlfn.NORM.INV(RAND(),Srážky!I$47,Srážky!I$48)</f>
        <v>22.712292238130175</v>
      </c>
      <c r="D468">
        <f ca="1">_xlfn.NORM.INV(RAND(),Srážky!J$47,Srážky!J$48)</f>
        <v>121.0389812712809</v>
      </c>
      <c r="E468">
        <f ca="1">_xlfn.NORM.INV(RAND(),Srážky!K$47,Srážky!K$48)</f>
        <v>106.02633886477696</v>
      </c>
      <c r="F468">
        <f ca="1">_xlfn.NORM.INV(RAND(),Srážky!L$47,Srážky!L$48)</f>
        <v>44.372782203829686</v>
      </c>
      <c r="G468">
        <f ca="1">_xlfn.NORM.INV(RAND(),Srážky!M$47,Srážky!M$48)</f>
        <v>53.817544839930292</v>
      </c>
    </row>
    <row r="469" spans="1:7">
      <c r="A469">
        <f ca="1">_xlfn.NORM.INV(RAND(),Srážky!G$47,Srážky!G$48)</f>
        <v>30.088183703285598</v>
      </c>
      <c r="B469">
        <f ca="1">_xlfn.NORM.INV(RAND(),Srážky!H$47,Srážky!H$48)</f>
        <v>43.817897485125464</v>
      </c>
      <c r="C469">
        <f ca="1">_xlfn.NORM.INV(RAND(),Srážky!I$47,Srážky!I$48)</f>
        <v>24.844917740480355</v>
      </c>
      <c r="D469">
        <f ca="1">_xlfn.NORM.INV(RAND(),Srážky!J$47,Srážky!J$48)</f>
        <v>18.688422561413148</v>
      </c>
      <c r="E469">
        <f ca="1">_xlfn.NORM.INV(RAND(),Srážky!K$47,Srážky!K$48)</f>
        <v>97.645400780617791</v>
      </c>
      <c r="F469">
        <f ca="1">_xlfn.NORM.INV(RAND(),Srážky!L$47,Srážky!L$48)</f>
        <v>123.86404659124338</v>
      </c>
      <c r="G469">
        <f ca="1">_xlfn.NORM.INV(RAND(),Srážky!M$47,Srážky!M$48)</f>
        <v>38.637383029457766</v>
      </c>
    </row>
    <row r="470" spans="1:7">
      <c r="A470">
        <f ca="1">_xlfn.NORM.INV(RAND(),Srážky!G$47,Srážky!G$48)</f>
        <v>24.786268532740348</v>
      </c>
      <c r="B470">
        <f ca="1">_xlfn.NORM.INV(RAND(),Srážky!H$47,Srážky!H$48)</f>
        <v>85.335135198379874</v>
      </c>
      <c r="C470">
        <f ca="1">_xlfn.NORM.INV(RAND(),Srážky!I$47,Srážky!I$48)</f>
        <v>70.53919560604173</v>
      </c>
      <c r="D470">
        <f ca="1">_xlfn.NORM.INV(RAND(),Srážky!J$47,Srážky!J$48)</f>
        <v>141.57285545832318</v>
      </c>
      <c r="E470">
        <f ca="1">_xlfn.NORM.INV(RAND(),Srážky!K$47,Srážky!K$48)</f>
        <v>79.873496844623375</v>
      </c>
      <c r="F470">
        <f ca="1">_xlfn.NORM.INV(RAND(),Srážky!L$47,Srážky!L$48)</f>
        <v>48.781880885055585</v>
      </c>
      <c r="G470">
        <f ca="1">_xlfn.NORM.INV(RAND(),Srážky!M$47,Srážky!M$48)</f>
        <v>15.172820071914906</v>
      </c>
    </row>
    <row r="471" spans="1:7">
      <c r="A471">
        <f ca="1">_xlfn.NORM.INV(RAND(),Srážky!G$47,Srážky!G$48)</f>
        <v>50.248990500345137</v>
      </c>
      <c r="B471">
        <f ca="1">_xlfn.NORM.INV(RAND(),Srážky!H$47,Srážky!H$48)</f>
        <v>144.08794126733261</v>
      </c>
      <c r="C471">
        <f ca="1">_xlfn.NORM.INV(RAND(),Srážky!I$47,Srážky!I$48)</f>
        <v>103.68496972866197</v>
      </c>
      <c r="D471">
        <f ca="1">_xlfn.NORM.INV(RAND(),Srážky!J$47,Srážky!J$48)</f>
        <v>75.023198054757387</v>
      </c>
      <c r="E471">
        <f ca="1">_xlfn.NORM.INV(RAND(),Srážky!K$47,Srážky!K$48)</f>
        <v>44.558326029529894</v>
      </c>
      <c r="F471">
        <f ca="1">_xlfn.NORM.INV(RAND(),Srážky!L$47,Srážky!L$48)</f>
        <v>111.14172223660213</v>
      </c>
      <c r="G471">
        <f ca="1">_xlfn.NORM.INV(RAND(),Srážky!M$47,Srážky!M$48)</f>
        <v>31.189722505987525</v>
      </c>
    </row>
    <row r="472" spans="1:7">
      <c r="A472">
        <f ca="1">_xlfn.NORM.INV(RAND(),Srážky!G$47,Srážky!G$48)</f>
        <v>34.501838205440094</v>
      </c>
      <c r="B472">
        <f ca="1">_xlfn.NORM.INV(RAND(),Srážky!H$47,Srážky!H$48)</f>
        <v>88.726907448264029</v>
      </c>
      <c r="C472">
        <f ca="1">_xlfn.NORM.INV(RAND(),Srážky!I$47,Srážky!I$48)</f>
        <v>57.315037624761146</v>
      </c>
      <c r="D472">
        <f ca="1">_xlfn.NORM.INV(RAND(),Srážky!J$47,Srážky!J$48)</f>
        <v>49.314081247174428</v>
      </c>
      <c r="E472">
        <f ca="1">_xlfn.NORM.INV(RAND(),Srážky!K$47,Srážky!K$48)</f>
        <v>65.169169318104608</v>
      </c>
      <c r="F472">
        <f ca="1">_xlfn.NORM.INV(RAND(),Srážky!L$47,Srážky!L$48)</f>
        <v>110.57233253947993</v>
      </c>
      <c r="G472">
        <f ca="1">_xlfn.NORM.INV(RAND(),Srážky!M$47,Srážky!M$48)</f>
        <v>58.521775399472524</v>
      </c>
    </row>
    <row r="473" spans="1:7">
      <c r="A473">
        <f ca="1">_xlfn.NORM.INV(RAND(),Srážky!G$47,Srážky!G$48)</f>
        <v>46.859417756292451</v>
      </c>
      <c r="B473">
        <f ca="1">_xlfn.NORM.INV(RAND(),Srážky!H$47,Srážky!H$48)</f>
        <v>105.48366582092521</v>
      </c>
      <c r="C473">
        <f ca="1">_xlfn.NORM.INV(RAND(),Srážky!I$47,Srážky!I$48)</f>
        <v>103.57604093331653</v>
      </c>
      <c r="D473">
        <f ca="1">_xlfn.NORM.INV(RAND(),Srážky!J$47,Srážky!J$48)</f>
        <v>157.8976737693234</v>
      </c>
      <c r="E473">
        <f ca="1">_xlfn.NORM.INV(RAND(),Srážky!K$47,Srážky!K$48)</f>
        <v>122.84064961828338</v>
      </c>
      <c r="F473">
        <f ca="1">_xlfn.NORM.INV(RAND(),Srážky!L$47,Srážky!L$48)</f>
        <v>22.933072317283703</v>
      </c>
      <c r="G473">
        <f ca="1">_xlfn.NORM.INV(RAND(),Srážky!M$47,Srážky!M$48)</f>
        <v>44.428187516247185</v>
      </c>
    </row>
    <row r="474" spans="1:7">
      <c r="A474">
        <f ca="1">_xlfn.NORM.INV(RAND(),Srážky!G$47,Srážky!G$48)</f>
        <v>47.249427642543878</v>
      </c>
      <c r="B474">
        <f ca="1">_xlfn.NORM.INV(RAND(),Srážky!H$47,Srážky!H$48)</f>
        <v>117.57200294740827</v>
      </c>
      <c r="C474">
        <f ca="1">_xlfn.NORM.INV(RAND(),Srážky!I$47,Srážky!I$48)</f>
        <v>88.200327590617661</v>
      </c>
      <c r="D474">
        <f ca="1">_xlfn.NORM.INV(RAND(),Srážky!J$47,Srážky!J$48)</f>
        <v>85.509892385827072</v>
      </c>
      <c r="E474">
        <f ca="1">_xlfn.NORM.INV(RAND(),Srážky!K$47,Srážky!K$48)</f>
        <v>140.94257726829838</v>
      </c>
      <c r="F474">
        <f ca="1">_xlfn.NORM.INV(RAND(),Srážky!L$47,Srážky!L$48)</f>
        <v>91.257494260579534</v>
      </c>
      <c r="G474">
        <f ca="1">_xlfn.NORM.INV(RAND(),Srážky!M$47,Srážky!M$48)</f>
        <v>34.658734113054749</v>
      </c>
    </row>
    <row r="475" spans="1:7">
      <c r="A475">
        <f ca="1">_xlfn.NORM.INV(RAND(),Srážky!G$47,Srážky!G$48)</f>
        <v>44.690785002179531</v>
      </c>
      <c r="B475">
        <f ca="1">_xlfn.NORM.INV(RAND(),Srážky!H$47,Srážky!H$48)</f>
        <v>142.24799859364066</v>
      </c>
      <c r="C475">
        <f ca="1">_xlfn.NORM.INV(RAND(),Srážky!I$47,Srážky!I$48)</f>
        <v>128.78831222991118</v>
      </c>
      <c r="D475">
        <f ca="1">_xlfn.NORM.INV(RAND(),Srážky!J$47,Srážky!J$48)</f>
        <v>129.62152167335256</v>
      </c>
      <c r="E475">
        <f ca="1">_xlfn.NORM.INV(RAND(),Srážky!K$47,Srážky!K$48)</f>
        <v>88.317745312855635</v>
      </c>
      <c r="F475">
        <f ca="1">_xlfn.NORM.INV(RAND(),Srážky!L$47,Srážky!L$48)</f>
        <v>47.520442783672337</v>
      </c>
      <c r="G475">
        <f ca="1">_xlfn.NORM.INV(RAND(),Srážky!M$47,Srážky!M$48)</f>
        <v>43.710472045791185</v>
      </c>
    </row>
    <row r="476" spans="1:7">
      <c r="A476">
        <f ca="1">_xlfn.NORM.INV(RAND(),Srážky!G$47,Srážky!G$48)</f>
        <v>79.182085975970622</v>
      </c>
      <c r="B476">
        <f ca="1">_xlfn.NORM.INV(RAND(),Srážky!H$47,Srážky!H$48)</f>
        <v>134.78743951817779</v>
      </c>
      <c r="C476">
        <f ca="1">_xlfn.NORM.INV(RAND(),Srážky!I$47,Srážky!I$48)</f>
        <v>96.868704087807998</v>
      </c>
      <c r="D476">
        <f ca="1">_xlfn.NORM.INV(RAND(),Srážky!J$47,Srážky!J$48)</f>
        <v>74.611553828809832</v>
      </c>
      <c r="E476">
        <f ca="1">_xlfn.NORM.INV(RAND(),Srážky!K$47,Srážky!K$48)</f>
        <v>108.72504532691137</v>
      </c>
      <c r="F476">
        <f ca="1">_xlfn.NORM.INV(RAND(),Srážky!L$47,Srážky!L$48)</f>
        <v>41.616512034471455</v>
      </c>
      <c r="G476">
        <f ca="1">_xlfn.NORM.INV(RAND(),Srážky!M$47,Srážky!M$48)</f>
        <v>39.010585778233683</v>
      </c>
    </row>
    <row r="477" spans="1:7">
      <c r="A477">
        <f ca="1">_xlfn.NORM.INV(RAND(),Srážky!G$47,Srážky!G$48)</f>
        <v>55.689925438036937</v>
      </c>
      <c r="B477">
        <f ca="1">_xlfn.NORM.INV(RAND(),Srážky!H$47,Srážky!H$48)</f>
        <v>70.08134729576571</v>
      </c>
      <c r="C477">
        <f ca="1">_xlfn.NORM.INV(RAND(),Srážky!I$47,Srážky!I$48)</f>
        <v>80.686293746503992</v>
      </c>
      <c r="D477">
        <f ca="1">_xlfn.NORM.INV(RAND(),Srážky!J$47,Srážky!J$48)</f>
        <v>112.88043391001322</v>
      </c>
      <c r="E477">
        <f ca="1">_xlfn.NORM.INV(RAND(),Srážky!K$47,Srážky!K$48)</f>
        <v>91.589815479496679</v>
      </c>
      <c r="F477">
        <f ca="1">_xlfn.NORM.INV(RAND(),Srážky!L$47,Srážky!L$48)</f>
        <v>81.169645729752858</v>
      </c>
      <c r="G477">
        <f ca="1">_xlfn.NORM.INV(RAND(),Srážky!M$47,Srážky!M$48)</f>
        <v>36.833307968521162</v>
      </c>
    </row>
    <row r="478" spans="1:7">
      <c r="A478">
        <f ca="1">_xlfn.NORM.INV(RAND(),Srážky!G$47,Srážky!G$48)</f>
        <v>51.334825921576723</v>
      </c>
      <c r="B478">
        <f ca="1">_xlfn.NORM.INV(RAND(),Srážky!H$47,Srážky!H$48)</f>
        <v>136.48922018703902</v>
      </c>
      <c r="C478">
        <f ca="1">_xlfn.NORM.INV(RAND(),Srážky!I$47,Srážky!I$48)</f>
        <v>122.61839176828389</v>
      </c>
      <c r="D478">
        <f ca="1">_xlfn.NORM.INV(RAND(),Srážky!J$47,Srážky!J$48)</f>
        <v>35.856199453708697</v>
      </c>
      <c r="E478">
        <f ca="1">_xlfn.NORM.INV(RAND(),Srážky!K$47,Srážky!K$48)</f>
        <v>126.78661415777221</v>
      </c>
      <c r="F478">
        <f ca="1">_xlfn.NORM.INV(RAND(),Srážky!L$47,Srážky!L$48)</f>
        <v>143.46298853366176</v>
      </c>
      <c r="G478">
        <f ca="1">_xlfn.NORM.INV(RAND(),Srážky!M$47,Srážky!M$48)</f>
        <v>43.377421404612015</v>
      </c>
    </row>
    <row r="479" spans="1:7">
      <c r="A479">
        <f ca="1">_xlfn.NORM.INV(RAND(),Srážky!G$47,Srážky!G$48)</f>
        <v>6.0956360286470286</v>
      </c>
      <c r="B479">
        <f ca="1">_xlfn.NORM.INV(RAND(),Srážky!H$47,Srážky!H$48)</f>
        <v>78.919607008418495</v>
      </c>
      <c r="C479">
        <f ca="1">_xlfn.NORM.INV(RAND(),Srážky!I$47,Srážky!I$48)</f>
        <v>81.574814114493066</v>
      </c>
      <c r="D479">
        <f ca="1">_xlfn.NORM.INV(RAND(),Srážky!J$47,Srážky!J$48)</f>
        <v>73.708656745411645</v>
      </c>
      <c r="E479">
        <f ca="1">_xlfn.NORM.INV(RAND(),Srážky!K$47,Srážky!K$48)</f>
        <v>105.21623020515347</v>
      </c>
      <c r="F479">
        <f ca="1">_xlfn.NORM.INV(RAND(),Srážky!L$47,Srážky!L$48)</f>
        <v>97.630611472377623</v>
      </c>
      <c r="G479">
        <f ca="1">_xlfn.NORM.INV(RAND(),Srážky!M$47,Srážky!M$48)</f>
        <v>43.933037229103377</v>
      </c>
    </row>
    <row r="480" spans="1:7">
      <c r="A480">
        <f ca="1">_xlfn.NORM.INV(RAND(),Srážky!G$47,Srážky!G$48)</f>
        <v>40.904524208389013</v>
      </c>
      <c r="B480">
        <f ca="1">_xlfn.NORM.INV(RAND(),Srážky!H$47,Srážky!H$48)</f>
        <v>97.212729888170443</v>
      </c>
      <c r="C480">
        <f ca="1">_xlfn.NORM.INV(RAND(),Srážky!I$47,Srážky!I$48)</f>
        <v>76.238545224852146</v>
      </c>
      <c r="D480">
        <f ca="1">_xlfn.NORM.INV(RAND(),Srážky!J$47,Srážky!J$48)</f>
        <v>51.263295418499411</v>
      </c>
      <c r="E480">
        <f ca="1">_xlfn.NORM.INV(RAND(),Srážky!K$47,Srážky!K$48)</f>
        <v>132.04167668955515</v>
      </c>
      <c r="F480">
        <f ca="1">_xlfn.NORM.INV(RAND(),Srážky!L$47,Srážky!L$48)</f>
        <v>20.394846004873067</v>
      </c>
      <c r="G480">
        <f ca="1">_xlfn.NORM.INV(RAND(),Srážky!M$47,Srážky!M$48)</f>
        <v>38.643305748765052</v>
      </c>
    </row>
    <row r="481" spans="1:7">
      <c r="A481">
        <f ca="1">_xlfn.NORM.INV(RAND(),Srážky!G$47,Srážky!G$48)</f>
        <v>56.303062379239933</v>
      </c>
      <c r="B481">
        <f ca="1">_xlfn.NORM.INV(RAND(),Srážky!H$47,Srážky!H$48)</f>
        <v>69.916172362837415</v>
      </c>
      <c r="C481">
        <f ca="1">_xlfn.NORM.INV(RAND(),Srážky!I$47,Srážky!I$48)</f>
        <v>79.991900565151781</v>
      </c>
      <c r="D481">
        <f ca="1">_xlfn.NORM.INV(RAND(),Srážky!J$47,Srážky!J$48)</f>
        <v>85.430434645100476</v>
      </c>
      <c r="E481">
        <f ca="1">_xlfn.NORM.INV(RAND(),Srážky!K$47,Srážky!K$48)</f>
        <v>60.257976596848565</v>
      </c>
      <c r="F481">
        <f ca="1">_xlfn.NORM.INV(RAND(),Srážky!L$47,Srážky!L$48)</f>
        <v>63.246754740808775</v>
      </c>
      <c r="G481">
        <f ca="1">_xlfn.NORM.INV(RAND(),Srážky!M$47,Srážky!M$48)</f>
        <v>30.790197610660123</v>
      </c>
    </row>
    <row r="482" spans="1:7">
      <c r="A482">
        <f ca="1">_xlfn.NORM.INV(RAND(),Srážky!G$47,Srážky!G$48)</f>
        <v>39.557449323401642</v>
      </c>
      <c r="B482">
        <f ca="1">_xlfn.NORM.INV(RAND(),Srážky!H$47,Srážky!H$48)</f>
        <v>86.924035971681008</v>
      </c>
      <c r="C482">
        <f ca="1">_xlfn.NORM.INV(RAND(),Srážky!I$47,Srážky!I$48)</f>
        <v>106.56891023351393</v>
      </c>
      <c r="D482">
        <f ca="1">_xlfn.NORM.INV(RAND(),Srážky!J$47,Srážky!J$48)</f>
        <v>104.19095012668269</v>
      </c>
      <c r="E482">
        <f ca="1">_xlfn.NORM.INV(RAND(),Srážky!K$47,Srážky!K$48)</f>
        <v>86.894210215513255</v>
      </c>
      <c r="F482">
        <f ca="1">_xlfn.NORM.INV(RAND(),Srážky!L$47,Srážky!L$48)</f>
        <v>67.759310464970099</v>
      </c>
      <c r="G482">
        <f ca="1">_xlfn.NORM.INV(RAND(),Srážky!M$47,Srážky!M$48)</f>
        <v>25.090144094775116</v>
      </c>
    </row>
    <row r="483" spans="1:7">
      <c r="A483">
        <f ca="1">_xlfn.NORM.INV(RAND(),Srážky!G$47,Srážky!G$48)</f>
        <v>42.897620557685329</v>
      </c>
      <c r="B483">
        <f ca="1">_xlfn.NORM.INV(RAND(),Srážky!H$47,Srážky!H$48)</f>
        <v>111.43087349843792</v>
      </c>
      <c r="C483">
        <f ca="1">_xlfn.NORM.INV(RAND(),Srážky!I$47,Srážky!I$48)</f>
        <v>111.28204787690903</v>
      </c>
      <c r="D483">
        <f ca="1">_xlfn.NORM.INV(RAND(),Srážky!J$47,Srážky!J$48)</f>
        <v>70.537252794177363</v>
      </c>
      <c r="E483">
        <f ca="1">_xlfn.NORM.INV(RAND(),Srážky!K$47,Srážky!K$48)</f>
        <v>58.850670555000519</v>
      </c>
      <c r="F483">
        <f ca="1">_xlfn.NORM.INV(RAND(),Srážky!L$47,Srážky!L$48)</f>
        <v>64.445676454801671</v>
      </c>
      <c r="G483">
        <f ca="1">_xlfn.NORM.INV(RAND(),Srážky!M$47,Srážky!M$48)</f>
        <v>81.205478114482702</v>
      </c>
    </row>
    <row r="484" spans="1:7">
      <c r="A484">
        <f ca="1">_xlfn.NORM.INV(RAND(),Srážky!G$47,Srážky!G$48)</f>
        <v>26.219145606022575</v>
      </c>
      <c r="B484">
        <f ca="1">_xlfn.NORM.INV(RAND(),Srážky!H$47,Srážky!H$48)</f>
        <v>73.524758940028363</v>
      </c>
      <c r="C484">
        <f ca="1">_xlfn.NORM.INV(RAND(),Srážky!I$47,Srážky!I$48)</f>
        <v>103.48230507258306</v>
      </c>
      <c r="D484">
        <f ca="1">_xlfn.NORM.INV(RAND(),Srážky!J$47,Srážky!J$48)</f>
        <v>98.351546121303869</v>
      </c>
      <c r="E484">
        <f ca="1">_xlfn.NORM.INV(RAND(),Srážky!K$47,Srážky!K$48)</f>
        <v>76.174345462530212</v>
      </c>
      <c r="F484">
        <f ca="1">_xlfn.NORM.INV(RAND(),Srážky!L$47,Srážky!L$48)</f>
        <v>60.990323859061775</v>
      </c>
      <c r="G484">
        <f ca="1">_xlfn.NORM.INV(RAND(),Srážky!M$47,Srážky!M$48)</f>
        <v>52.145191094709872</v>
      </c>
    </row>
    <row r="485" spans="1:7">
      <c r="A485">
        <f ca="1">_xlfn.NORM.INV(RAND(),Srážky!G$47,Srážky!G$48)</f>
        <v>51.744447239652615</v>
      </c>
      <c r="B485">
        <f ca="1">_xlfn.NORM.INV(RAND(),Srážky!H$47,Srážky!H$48)</f>
        <v>69.706812851686763</v>
      </c>
      <c r="C485">
        <f ca="1">_xlfn.NORM.INV(RAND(),Srážky!I$47,Srážky!I$48)</f>
        <v>110.02053171330977</v>
      </c>
      <c r="D485">
        <f ca="1">_xlfn.NORM.INV(RAND(),Srážky!J$47,Srážky!J$48)</f>
        <v>124.16630143888804</v>
      </c>
      <c r="E485">
        <f ca="1">_xlfn.NORM.INV(RAND(),Srážky!K$47,Srážky!K$48)</f>
        <v>115.04991231658322</v>
      </c>
      <c r="F485">
        <f ca="1">_xlfn.NORM.INV(RAND(),Srážky!L$47,Srážky!L$48)</f>
        <v>53.899449386498745</v>
      </c>
      <c r="G485">
        <f ca="1">_xlfn.NORM.INV(RAND(),Srážky!M$47,Srážky!M$48)</f>
        <v>58.054693672297454</v>
      </c>
    </row>
    <row r="486" spans="1:7">
      <c r="A486">
        <f ca="1">_xlfn.NORM.INV(RAND(),Srážky!G$47,Srážky!G$48)</f>
        <v>62.694508841376894</v>
      </c>
      <c r="B486">
        <f ca="1">_xlfn.NORM.INV(RAND(),Srážky!H$47,Srážky!H$48)</f>
        <v>86.839325393841889</v>
      </c>
      <c r="C486">
        <f ca="1">_xlfn.NORM.INV(RAND(),Srážky!I$47,Srážky!I$48)</f>
        <v>74.776478610493328</v>
      </c>
      <c r="D486">
        <f ca="1">_xlfn.NORM.INV(RAND(),Srážky!J$47,Srážky!J$48)</f>
        <v>125.55586526434163</v>
      </c>
      <c r="E486">
        <f ca="1">_xlfn.NORM.INV(RAND(),Srážky!K$47,Srážky!K$48)</f>
        <v>108.62397062216071</v>
      </c>
      <c r="F486">
        <f ca="1">_xlfn.NORM.INV(RAND(),Srážky!L$47,Srážky!L$48)</f>
        <v>107.8074836088612</v>
      </c>
      <c r="G486">
        <f ca="1">_xlfn.NORM.INV(RAND(),Srážky!M$47,Srážky!M$48)</f>
        <v>52.292041282962131</v>
      </c>
    </row>
    <row r="487" spans="1:7">
      <c r="A487">
        <f ca="1">_xlfn.NORM.INV(RAND(),Srážky!G$47,Srážky!G$48)</f>
        <v>4.7421007571031311</v>
      </c>
      <c r="B487">
        <f ca="1">_xlfn.NORM.INV(RAND(),Srážky!H$47,Srážky!H$48)</f>
        <v>66.110169357930971</v>
      </c>
      <c r="C487">
        <f ca="1">_xlfn.NORM.INV(RAND(),Srážky!I$47,Srážky!I$48)</f>
        <v>82.064786835006487</v>
      </c>
      <c r="D487">
        <f ca="1">_xlfn.NORM.INV(RAND(),Srážky!J$47,Srážky!J$48)</f>
        <v>73.40780509812474</v>
      </c>
      <c r="E487">
        <f ca="1">_xlfn.NORM.INV(RAND(),Srážky!K$47,Srážky!K$48)</f>
        <v>122.59712271308851</v>
      </c>
      <c r="F487">
        <f ca="1">_xlfn.NORM.INV(RAND(),Srážky!L$47,Srážky!L$48)</f>
        <v>51.413175629669929</v>
      </c>
      <c r="G487">
        <f ca="1">_xlfn.NORM.INV(RAND(),Srážky!M$47,Srážky!M$48)</f>
        <v>52.665949981159144</v>
      </c>
    </row>
    <row r="488" spans="1:7">
      <c r="A488">
        <f ca="1">_xlfn.NORM.INV(RAND(),Srážky!G$47,Srážky!G$48)</f>
        <v>57.301722383172553</v>
      </c>
      <c r="B488">
        <f ca="1">_xlfn.NORM.INV(RAND(),Srážky!H$47,Srážky!H$48)</f>
        <v>84.457428286976779</v>
      </c>
      <c r="C488">
        <f ca="1">_xlfn.NORM.INV(RAND(),Srážky!I$47,Srážky!I$48)</f>
        <v>61.011492673322422</v>
      </c>
      <c r="D488">
        <f ca="1">_xlfn.NORM.INV(RAND(),Srážky!J$47,Srážky!J$48)</f>
        <v>64.883100869403933</v>
      </c>
      <c r="E488">
        <f ca="1">_xlfn.NORM.INV(RAND(),Srážky!K$47,Srážky!K$48)</f>
        <v>59.828062252775517</v>
      </c>
      <c r="F488">
        <f ca="1">_xlfn.NORM.INV(RAND(),Srážky!L$47,Srážky!L$48)</f>
        <v>58.073409454129006</v>
      </c>
      <c r="G488">
        <f ca="1">_xlfn.NORM.INV(RAND(),Srážky!M$47,Srážky!M$48)</f>
        <v>31.177495202187277</v>
      </c>
    </row>
    <row r="489" spans="1:7">
      <c r="A489">
        <f ca="1">_xlfn.NORM.INV(RAND(),Srážky!G$47,Srážky!G$48)</f>
        <v>37.903605821392865</v>
      </c>
      <c r="B489">
        <f ca="1">_xlfn.NORM.INV(RAND(),Srážky!H$47,Srážky!H$48)</f>
        <v>87.582470273305944</v>
      </c>
      <c r="C489">
        <f ca="1">_xlfn.NORM.INV(RAND(),Srážky!I$47,Srážky!I$48)</f>
        <v>69.537428395719814</v>
      </c>
      <c r="D489">
        <f ca="1">_xlfn.NORM.INV(RAND(),Srážky!J$47,Srážky!J$48)</f>
        <v>154.74771676609268</v>
      </c>
      <c r="E489">
        <f ca="1">_xlfn.NORM.INV(RAND(),Srážky!K$47,Srážky!K$48)</f>
        <v>56.943721515275783</v>
      </c>
      <c r="F489">
        <f ca="1">_xlfn.NORM.INV(RAND(),Srážky!L$47,Srážky!L$48)</f>
        <v>42.170299522627289</v>
      </c>
      <c r="G489">
        <f ca="1">_xlfn.NORM.INV(RAND(),Srážky!M$47,Srážky!M$48)</f>
        <v>52.547056308940576</v>
      </c>
    </row>
    <row r="490" spans="1:7">
      <c r="A490">
        <f ca="1">_xlfn.NORM.INV(RAND(),Srážky!G$47,Srážky!G$48)</f>
        <v>44.537595606014378</v>
      </c>
      <c r="B490">
        <f ca="1">_xlfn.NORM.INV(RAND(),Srážky!H$47,Srážky!H$48)</f>
        <v>83.142875028149646</v>
      </c>
      <c r="C490">
        <f ca="1">_xlfn.NORM.INV(RAND(),Srážky!I$47,Srážky!I$48)</f>
        <v>135.03542592625689</v>
      </c>
      <c r="D490">
        <f ca="1">_xlfn.NORM.INV(RAND(),Srážky!J$47,Srážky!J$48)</f>
        <v>149.13884141536803</v>
      </c>
      <c r="E490">
        <f ca="1">_xlfn.NORM.INV(RAND(),Srážky!K$47,Srážky!K$48)</f>
        <v>127.54377315720302</v>
      </c>
      <c r="F490">
        <f ca="1">_xlfn.NORM.INV(RAND(),Srážky!L$47,Srážky!L$48)</f>
        <v>96.196441532040637</v>
      </c>
      <c r="G490">
        <f ca="1">_xlfn.NORM.INV(RAND(),Srážky!M$47,Srážky!M$48)</f>
        <v>52.8433102270821</v>
      </c>
    </row>
    <row r="491" spans="1:7">
      <c r="A491">
        <f ca="1">_xlfn.NORM.INV(RAND(),Srážky!G$47,Srážky!G$48)</f>
        <v>28.97532107415087</v>
      </c>
      <c r="B491">
        <f ca="1">_xlfn.NORM.INV(RAND(),Srážky!H$47,Srážky!H$48)</f>
        <v>99.876461853130834</v>
      </c>
      <c r="C491">
        <f ca="1">_xlfn.NORM.INV(RAND(),Srážky!I$47,Srážky!I$48)</f>
        <v>79.805869306938845</v>
      </c>
      <c r="D491">
        <f ca="1">_xlfn.NORM.INV(RAND(),Srážky!J$47,Srážky!J$48)</f>
        <v>150.04631242750347</v>
      </c>
      <c r="E491">
        <f ca="1">_xlfn.NORM.INV(RAND(),Srážky!K$47,Srážky!K$48)</f>
        <v>106.86778258669528</v>
      </c>
      <c r="F491">
        <f ca="1">_xlfn.NORM.INV(RAND(),Srážky!L$47,Srážky!L$48)</f>
        <v>54.775190380147102</v>
      </c>
      <c r="G491">
        <f ca="1">_xlfn.NORM.INV(RAND(),Srážky!M$47,Srážky!M$48)</f>
        <v>30.238760438528058</v>
      </c>
    </row>
    <row r="492" spans="1:7">
      <c r="A492">
        <f ca="1">_xlfn.NORM.INV(RAND(),Srážky!G$47,Srážky!G$48)</f>
        <v>67.459273080161338</v>
      </c>
      <c r="B492">
        <f ca="1">_xlfn.NORM.INV(RAND(),Srážky!H$47,Srážky!H$48)</f>
        <v>135.30200678458053</v>
      </c>
      <c r="C492">
        <f ca="1">_xlfn.NORM.INV(RAND(),Srážky!I$47,Srážky!I$48)</f>
        <v>152.47768232411966</v>
      </c>
      <c r="D492">
        <f ca="1">_xlfn.NORM.INV(RAND(),Srážky!J$47,Srážky!J$48)</f>
        <v>151.00563180421264</v>
      </c>
      <c r="E492">
        <f ca="1">_xlfn.NORM.INV(RAND(),Srážky!K$47,Srážky!K$48)</f>
        <v>101.02569070522917</v>
      </c>
      <c r="F492">
        <f ca="1">_xlfn.NORM.INV(RAND(),Srážky!L$47,Srážky!L$48)</f>
        <v>32.033127445981123</v>
      </c>
      <c r="G492">
        <f ca="1">_xlfn.NORM.INV(RAND(),Srážky!M$47,Srážky!M$48)</f>
        <v>41.504905785446148</v>
      </c>
    </row>
    <row r="493" spans="1:7">
      <c r="A493">
        <f ca="1">_xlfn.NORM.INV(RAND(),Srážky!G$47,Srážky!G$48)</f>
        <v>29.05631926820347</v>
      </c>
      <c r="B493">
        <f ca="1">_xlfn.NORM.INV(RAND(),Srážky!H$47,Srážky!H$48)</f>
        <v>80.574536500225292</v>
      </c>
      <c r="C493">
        <f ca="1">_xlfn.NORM.INV(RAND(),Srážky!I$47,Srážky!I$48)</f>
        <v>91.720703141444247</v>
      </c>
      <c r="D493">
        <f ca="1">_xlfn.NORM.INV(RAND(),Srážky!J$47,Srážky!J$48)</f>
        <v>70.283372106957941</v>
      </c>
      <c r="E493">
        <f ca="1">_xlfn.NORM.INV(RAND(),Srážky!K$47,Srážky!K$48)</f>
        <v>94.767868713597295</v>
      </c>
      <c r="F493">
        <f ca="1">_xlfn.NORM.INV(RAND(),Srážky!L$47,Srážky!L$48)</f>
        <v>6.3734136993814232</v>
      </c>
      <c r="G493">
        <f ca="1">_xlfn.NORM.INV(RAND(),Srážky!M$47,Srážky!M$48)</f>
        <v>63.157775278887883</v>
      </c>
    </row>
    <row r="494" spans="1:7">
      <c r="A494">
        <f ca="1">_xlfn.NORM.INV(RAND(),Srážky!G$47,Srážky!G$48)</f>
        <v>79.832583093004672</v>
      </c>
      <c r="B494">
        <f ca="1">_xlfn.NORM.INV(RAND(),Srážky!H$47,Srážky!H$48)</f>
        <v>86.739328298380769</v>
      </c>
      <c r="C494">
        <f ca="1">_xlfn.NORM.INV(RAND(),Srážky!I$47,Srážky!I$48)</f>
        <v>92.402957403153664</v>
      </c>
      <c r="D494">
        <f ca="1">_xlfn.NORM.INV(RAND(),Srážky!J$47,Srážky!J$48)</f>
        <v>128.71536209002429</v>
      </c>
      <c r="E494">
        <f ca="1">_xlfn.NORM.INV(RAND(),Srážky!K$47,Srážky!K$48)</f>
        <v>97.56384445043453</v>
      </c>
      <c r="F494">
        <f ca="1">_xlfn.NORM.INV(RAND(),Srážky!L$47,Srážky!L$48)</f>
        <v>113.11753615264223</v>
      </c>
      <c r="G494">
        <f ca="1">_xlfn.NORM.INV(RAND(),Srážky!M$47,Srážky!M$48)</f>
        <v>69.258111457604102</v>
      </c>
    </row>
    <row r="495" spans="1:7">
      <c r="A495">
        <f ca="1">_xlfn.NORM.INV(RAND(),Srážky!G$47,Srážky!G$48)</f>
        <v>44.622355628897616</v>
      </c>
      <c r="B495">
        <f ca="1">_xlfn.NORM.INV(RAND(),Srážky!H$47,Srážky!H$48)</f>
        <v>123.74234056041645</v>
      </c>
      <c r="C495">
        <f ca="1">_xlfn.NORM.INV(RAND(),Srážky!I$47,Srážky!I$48)</f>
        <v>68.804015700931416</v>
      </c>
      <c r="D495">
        <f ca="1">_xlfn.NORM.INV(RAND(),Srážky!J$47,Srážky!J$48)</f>
        <v>9.3809370688901623</v>
      </c>
      <c r="E495">
        <f ca="1">_xlfn.NORM.INV(RAND(),Srážky!K$47,Srážky!K$48)</f>
        <v>99.230459042103689</v>
      </c>
      <c r="F495">
        <f ca="1">_xlfn.NORM.INV(RAND(),Srážky!L$47,Srážky!L$48)</f>
        <v>51.818066237679616</v>
      </c>
      <c r="G495">
        <f ca="1">_xlfn.NORM.INV(RAND(),Srážky!M$47,Srážky!M$48)</f>
        <v>40.198770551877686</v>
      </c>
    </row>
    <row r="496" spans="1:7">
      <c r="A496">
        <f ca="1">_xlfn.NORM.INV(RAND(),Srážky!G$47,Srážky!G$48)</f>
        <v>50.033123398128325</v>
      </c>
      <c r="B496">
        <f ca="1">_xlfn.NORM.INV(RAND(),Srážky!H$47,Srážky!H$48)</f>
        <v>74.044550227935332</v>
      </c>
      <c r="C496">
        <f ca="1">_xlfn.NORM.INV(RAND(),Srážky!I$47,Srážky!I$48)</f>
        <v>71.89937148360471</v>
      </c>
      <c r="D496">
        <f ca="1">_xlfn.NORM.INV(RAND(),Srážky!J$47,Srážky!J$48)</f>
        <v>211.62036590754377</v>
      </c>
      <c r="E496">
        <f ca="1">_xlfn.NORM.INV(RAND(),Srážky!K$47,Srážky!K$48)</f>
        <v>81.342000438417728</v>
      </c>
      <c r="F496">
        <f ca="1">_xlfn.NORM.INV(RAND(),Srážky!L$47,Srážky!L$48)</f>
        <v>46.887735971584746</v>
      </c>
      <c r="G496">
        <f ca="1">_xlfn.NORM.INV(RAND(),Srážky!M$47,Srážky!M$48)</f>
        <v>56.676904889753828</v>
      </c>
    </row>
    <row r="497" spans="1:7">
      <c r="A497">
        <f ca="1">_xlfn.NORM.INV(RAND(),Srážky!G$47,Srážky!G$48)</f>
        <v>30.80169106414035</v>
      </c>
      <c r="B497">
        <f ca="1">_xlfn.NORM.INV(RAND(),Srážky!H$47,Srážky!H$48)</f>
        <v>54.514063263053615</v>
      </c>
      <c r="C497">
        <f ca="1">_xlfn.NORM.INV(RAND(),Srážky!I$47,Srážky!I$48)</f>
        <v>42.626615651081636</v>
      </c>
      <c r="D497">
        <f ca="1">_xlfn.NORM.INV(RAND(),Srážky!J$47,Srážky!J$48)</f>
        <v>76.652927443798703</v>
      </c>
      <c r="E497">
        <f ca="1">_xlfn.NORM.INV(RAND(),Srážky!K$47,Srážky!K$48)</f>
        <v>81.049890921194788</v>
      </c>
      <c r="F497">
        <f ca="1">_xlfn.NORM.INV(RAND(),Srážky!L$47,Srážky!L$48)</f>
        <v>53.462842280060684</v>
      </c>
      <c r="G497">
        <f ca="1">_xlfn.NORM.INV(RAND(),Srážky!M$47,Srážky!M$48)</f>
        <v>15.086514166399745</v>
      </c>
    </row>
    <row r="498" spans="1:7">
      <c r="A498">
        <f ca="1">_xlfn.NORM.INV(RAND(),Srážky!G$47,Srážky!G$48)</f>
        <v>47.030693758183553</v>
      </c>
      <c r="B498">
        <f ca="1">_xlfn.NORM.INV(RAND(),Srážky!H$47,Srážky!H$48)</f>
        <v>109.44346690586755</v>
      </c>
      <c r="C498">
        <f ca="1">_xlfn.NORM.INV(RAND(),Srážky!I$47,Srážky!I$48)</f>
        <v>114.24988881301769</v>
      </c>
      <c r="D498">
        <f ca="1">_xlfn.NORM.INV(RAND(),Srážky!J$47,Srážky!J$48)</f>
        <v>84.932320014394946</v>
      </c>
      <c r="E498">
        <f ca="1">_xlfn.NORM.INV(RAND(),Srážky!K$47,Srážky!K$48)</f>
        <v>127.69280490486706</v>
      </c>
      <c r="F498">
        <f ca="1">_xlfn.NORM.INV(RAND(),Srážky!L$47,Srážky!L$48)</f>
        <v>70.294092710719468</v>
      </c>
      <c r="G498">
        <f ca="1">_xlfn.NORM.INV(RAND(),Srážky!M$47,Srážky!M$48)</f>
        <v>32.642970417839436</v>
      </c>
    </row>
    <row r="499" spans="1:7">
      <c r="A499">
        <f ca="1">_xlfn.NORM.INV(RAND(),Srážky!G$47,Srážky!G$48)</f>
        <v>31.834823415237366</v>
      </c>
      <c r="B499">
        <f ca="1">_xlfn.NORM.INV(RAND(),Srážky!H$47,Srážky!H$48)</f>
        <v>65.030690400561241</v>
      </c>
      <c r="C499">
        <f ca="1">_xlfn.NORM.INV(RAND(),Srážky!I$47,Srážky!I$48)</f>
        <v>67.597778839366114</v>
      </c>
      <c r="D499">
        <f ca="1">_xlfn.NORM.INV(RAND(),Srážky!J$47,Srážky!J$48)</f>
        <v>65.60302659949599</v>
      </c>
      <c r="E499">
        <f ca="1">_xlfn.NORM.INV(RAND(),Srážky!K$47,Srážky!K$48)</f>
        <v>108.30157687947082</v>
      </c>
      <c r="F499">
        <f ca="1">_xlfn.NORM.INV(RAND(),Srážky!L$47,Srážky!L$48)</f>
        <v>56.005196743844031</v>
      </c>
      <c r="G499">
        <f ca="1">_xlfn.NORM.INV(RAND(),Srážky!M$47,Srážky!M$48)</f>
        <v>84.024543001603831</v>
      </c>
    </row>
    <row r="500" spans="1:7">
      <c r="A500">
        <f ca="1">_xlfn.NORM.INV(RAND(),Srážky!G$47,Srážky!G$48)</f>
        <v>61.491353361728898</v>
      </c>
      <c r="B500">
        <f ca="1">_xlfn.NORM.INV(RAND(),Srážky!H$47,Srážky!H$48)</f>
        <v>116.36251392935567</v>
      </c>
      <c r="C500">
        <f ca="1">_xlfn.NORM.INV(RAND(),Srážky!I$47,Srážky!I$48)</f>
        <v>141.34428278739273</v>
      </c>
      <c r="D500">
        <f ca="1">_xlfn.NORM.INV(RAND(),Srážky!J$47,Srážky!J$48)</f>
        <v>150.50091627962365</v>
      </c>
      <c r="E500">
        <f ca="1">_xlfn.NORM.INV(RAND(),Srážky!K$47,Srážky!K$48)</f>
        <v>113.25242644738515</v>
      </c>
      <c r="F500">
        <f ca="1">_xlfn.NORM.INV(RAND(),Srážky!L$47,Srážky!L$48)</f>
        <v>3.0536217682366456</v>
      </c>
      <c r="G500">
        <f ca="1">_xlfn.NORM.INV(RAND(),Srážky!M$47,Srážky!M$48)</f>
        <v>60.948822532025268</v>
      </c>
    </row>
    <row r="501" spans="1:7">
      <c r="A501">
        <f ca="1">_xlfn.NORM.INV(RAND(),Srážky!G$47,Srážky!G$48)</f>
        <v>24.23856203951761</v>
      </c>
      <c r="B501">
        <f ca="1">_xlfn.NORM.INV(RAND(),Srážky!H$47,Srážky!H$48)</f>
        <v>74.089131131001665</v>
      </c>
      <c r="C501">
        <f ca="1">_xlfn.NORM.INV(RAND(),Srážky!I$47,Srážky!I$48)</f>
        <v>144.91680789565677</v>
      </c>
      <c r="D501">
        <f ca="1">_xlfn.NORM.INV(RAND(),Srážky!J$47,Srážky!J$48)</f>
        <v>51.932555797623237</v>
      </c>
      <c r="E501">
        <f ca="1">_xlfn.NORM.INV(RAND(),Srážky!K$47,Srážky!K$48)</f>
        <v>103.39640281911693</v>
      </c>
      <c r="F501">
        <f ca="1">_xlfn.NORM.INV(RAND(),Srážky!L$47,Srážky!L$48)</f>
        <v>80.74118231550483</v>
      </c>
      <c r="G501">
        <f ca="1">_xlfn.NORM.INV(RAND(),Srážky!M$47,Srážky!M$48)</f>
        <v>18.322813614547616</v>
      </c>
    </row>
    <row r="502" spans="1:7">
      <c r="A502">
        <f ca="1">_xlfn.NORM.INV(RAND(),Srážky!G$47,Srážky!G$48)</f>
        <v>30.115765460211971</v>
      </c>
      <c r="B502">
        <f ca="1">_xlfn.NORM.INV(RAND(),Srážky!H$47,Srážky!H$48)</f>
        <v>126.70914589131291</v>
      </c>
      <c r="C502">
        <f ca="1">_xlfn.NORM.INV(RAND(),Srážky!I$47,Srážky!I$48)</f>
        <v>112.00520427354185</v>
      </c>
      <c r="D502">
        <f ca="1">_xlfn.NORM.INV(RAND(),Srážky!J$47,Srážky!J$48)</f>
        <v>165.91757873599633</v>
      </c>
      <c r="E502">
        <f ca="1">_xlfn.NORM.INV(RAND(),Srážky!K$47,Srážky!K$48)</f>
        <v>47.048991396417641</v>
      </c>
      <c r="F502">
        <f ca="1">_xlfn.NORM.INV(RAND(),Srážky!L$47,Srážky!L$48)</f>
        <v>37.742245257017956</v>
      </c>
      <c r="G502">
        <f ca="1">_xlfn.NORM.INV(RAND(),Srážky!M$47,Srážky!M$48)</f>
        <v>30.19874641040871</v>
      </c>
    </row>
    <row r="503" spans="1:7">
      <c r="A503">
        <f ca="1">_xlfn.NORM.INV(RAND(),Srážky!G$47,Srážky!G$48)</f>
        <v>25.933629194405437</v>
      </c>
      <c r="B503">
        <f ca="1">_xlfn.NORM.INV(RAND(),Srážky!H$47,Srážky!H$48)</f>
        <v>22.717362299456184</v>
      </c>
      <c r="C503">
        <f ca="1">_xlfn.NORM.INV(RAND(),Srážky!I$47,Srážky!I$48)</f>
        <v>115.24007606306273</v>
      </c>
      <c r="D503">
        <f ca="1">_xlfn.NORM.INV(RAND(),Srážky!J$47,Srážky!J$48)</f>
        <v>137.54979786100347</v>
      </c>
      <c r="E503">
        <f ca="1">_xlfn.NORM.INV(RAND(),Srážky!K$47,Srážky!K$48)</f>
        <v>100.76327121808406</v>
      </c>
      <c r="F503">
        <f ca="1">_xlfn.NORM.INV(RAND(),Srážky!L$47,Srážky!L$48)</f>
        <v>93.394470524828364</v>
      </c>
      <c r="G503">
        <f ca="1">_xlfn.NORM.INV(RAND(),Srážky!M$47,Srážky!M$48)</f>
        <v>53.065396524061278</v>
      </c>
    </row>
    <row r="504" spans="1:7">
      <c r="A504">
        <f ca="1">_xlfn.NORM.INV(RAND(),Srážky!G$47,Srážky!G$48)</f>
        <v>27.427034957172143</v>
      </c>
      <c r="B504">
        <f ca="1">_xlfn.NORM.INV(RAND(),Srážky!H$47,Srážky!H$48)</f>
        <v>133.42274563716384</v>
      </c>
      <c r="C504">
        <f ca="1">_xlfn.NORM.INV(RAND(),Srážky!I$47,Srážky!I$48)</f>
        <v>128.73717896661293</v>
      </c>
      <c r="D504">
        <f ca="1">_xlfn.NORM.INV(RAND(),Srážky!J$47,Srážky!J$48)</f>
        <v>105.36533825962358</v>
      </c>
      <c r="E504">
        <f ca="1">_xlfn.NORM.INV(RAND(),Srážky!K$47,Srážky!K$48)</f>
        <v>84.251585388460967</v>
      </c>
      <c r="F504">
        <f ca="1">_xlfn.NORM.INV(RAND(),Srážky!L$47,Srážky!L$48)</f>
        <v>28.510010828322933</v>
      </c>
      <c r="G504">
        <f ca="1">_xlfn.NORM.INV(RAND(),Srážky!M$47,Srážky!M$48)</f>
        <v>38.502774376677131</v>
      </c>
    </row>
    <row r="505" spans="1:7">
      <c r="A505">
        <f ca="1">_xlfn.NORM.INV(RAND(),Srážky!G$47,Srážky!G$48)</f>
        <v>13.141059811208173</v>
      </c>
      <c r="B505">
        <f ca="1">_xlfn.NORM.INV(RAND(),Srážky!H$47,Srážky!H$48)</f>
        <v>67.920195743588081</v>
      </c>
      <c r="C505">
        <f ca="1">_xlfn.NORM.INV(RAND(),Srážky!I$47,Srážky!I$48)</f>
        <v>143.01054684041026</v>
      </c>
      <c r="D505">
        <f ca="1">_xlfn.NORM.INV(RAND(),Srážky!J$47,Srážky!J$48)</f>
        <v>155.32262915250394</v>
      </c>
      <c r="E505">
        <f ca="1">_xlfn.NORM.INV(RAND(),Srážky!K$47,Srážky!K$48)</f>
        <v>154.87711212688805</v>
      </c>
      <c r="F505">
        <f ca="1">_xlfn.NORM.INV(RAND(),Srážky!L$47,Srážky!L$48)</f>
        <v>92.711345721804634</v>
      </c>
      <c r="G505">
        <f ca="1">_xlfn.NORM.INV(RAND(),Srážky!M$47,Srážky!M$48)</f>
        <v>45.607707255088386</v>
      </c>
    </row>
    <row r="506" spans="1:7">
      <c r="A506">
        <f ca="1">_xlfn.NORM.INV(RAND(),Srážky!G$47,Srážky!G$48)</f>
        <v>26.204862992891986</v>
      </c>
      <c r="B506">
        <f ca="1">_xlfn.NORM.INV(RAND(),Srážky!H$47,Srážky!H$48)</f>
        <v>109.28978792673693</v>
      </c>
      <c r="C506">
        <f ca="1">_xlfn.NORM.INV(RAND(),Srážky!I$47,Srážky!I$48)</f>
        <v>170.475965746469</v>
      </c>
      <c r="D506">
        <f ca="1">_xlfn.NORM.INV(RAND(),Srážky!J$47,Srážky!J$48)</f>
        <v>112.71703005430824</v>
      </c>
      <c r="E506">
        <f ca="1">_xlfn.NORM.INV(RAND(),Srážky!K$47,Srážky!K$48)</f>
        <v>85.320071810075063</v>
      </c>
      <c r="F506">
        <f ca="1">_xlfn.NORM.INV(RAND(),Srážky!L$47,Srážky!L$48)</f>
        <v>80.821639839995569</v>
      </c>
      <c r="G506">
        <f ca="1">_xlfn.NORM.INV(RAND(),Srážky!M$47,Srážky!M$48)</f>
        <v>63.994477829324993</v>
      </c>
    </row>
    <row r="507" spans="1:7">
      <c r="A507">
        <f ca="1">_xlfn.NORM.INV(RAND(),Srážky!G$47,Srážky!G$48)</f>
        <v>18.775114326572425</v>
      </c>
      <c r="B507">
        <f ca="1">_xlfn.NORM.INV(RAND(),Srážky!H$47,Srážky!H$48)</f>
        <v>79.578343982689361</v>
      </c>
      <c r="C507">
        <f ca="1">_xlfn.NORM.INV(RAND(),Srážky!I$47,Srážky!I$48)</f>
        <v>58.04475777453569</v>
      </c>
      <c r="D507">
        <f ca="1">_xlfn.NORM.INV(RAND(),Srážky!J$47,Srážky!J$48)</f>
        <v>133.02911432976836</v>
      </c>
      <c r="E507">
        <f ca="1">_xlfn.NORM.INV(RAND(),Srážky!K$47,Srážky!K$48)</f>
        <v>78.387924271519097</v>
      </c>
      <c r="F507">
        <f ca="1">_xlfn.NORM.INV(RAND(),Srážky!L$47,Srážky!L$48)</f>
        <v>41.683193846084599</v>
      </c>
      <c r="G507">
        <f ca="1">_xlfn.NORM.INV(RAND(),Srážky!M$47,Srážky!M$48)</f>
        <v>35.294654401428716</v>
      </c>
    </row>
    <row r="508" spans="1:7">
      <c r="A508">
        <f ca="1">_xlfn.NORM.INV(RAND(),Srážky!G$47,Srážky!G$48)</f>
        <v>22.622639748214084</v>
      </c>
      <c r="B508">
        <f ca="1">_xlfn.NORM.INV(RAND(),Srážky!H$47,Srážky!H$48)</f>
        <v>125.65125100289072</v>
      </c>
      <c r="C508">
        <f ca="1">_xlfn.NORM.INV(RAND(),Srážky!I$47,Srážky!I$48)</f>
        <v>109.47535475072156</v>
      </c>
      <c r="D508">
        <f ca="1">_xlfn.NORM.INV(RAND(),Srážky!J$47,Srážky!J$48)</f>
        <v>74.735237546154082</v>
      </c>
      <c r="E508">
        <f ca="1">_xlfn.NORM.INV(RAND(),Srážky!K$47,Srážky!K$48)</f>
        <v>107.47732793032846</v>
      </c>
      <c r="F508">
        <f ca="1">_xlfn.NORM.INV(RAND(),Srážky!L$47,Srážky!L$48)</f>
        <v>18.268928244409885</v>
      </c>
      <c r="G508">
        <f ca="1">_xlfn.NORM.INV(RAND(),Srážky!M$47,Srážky!M$48)</f>
        <v>62.080260504774827</v>
      </c>
    </row>
    <row r="509" spans="1:7">
      <c r="A509">
        <f ca="1">_xlfn.NORM.INV(RAND(),Srážky!G$47,Srážky!G$48)</f>
        <v>28.516763056460203</v>
      </c>
      <c r="B509">
        <f ca="1">_xlfn.NORM.INV(RAND(),Srážky!H$47,Srážky!H$48)</f>
        <v>83.326432205925286</v>
      </c>
      <c r="C509">
        <f ca="1">_xlfn.NORM.INV(RAND(),Srážky!I$47,Srážky!I$48)</f>
        <v>116.37305706622703</v>
      </c>
      <c r="D509">
        <f ca="1">_xlfn.NORM.INV(RAND(),Srážky!J$47,Srážky!J$48)</f>
        <v>105.27044410506039</v>
      </c>
      <c r="E509">
        <f ca="1">_xlfn.NORM.INV(RAND(),Srážky!K$47,Srážky!K$48)</f>
        <v>125.07676675638977</v>
      </c>
      <c r="F509">
        <f ca="1">_xlfn.NORM.INV(RAND(),Srážky!L$47,Srážky!L$48)</f>
        <v>51.760034686313318</v>
      </c>
      <c r="G509">
        <f ca="1">_xlfn.NORM.INV(RAND(),Srážky!M$47,Srážky!M$48)</f>
        <v>51.771318096011854</v>
      </c>
    </row>
    <row r="510" spans="1:7">
      <c r="A510">
        <f ca="1">_xlfn.NORM.INV(RAND(),Srážky!G$47,Srážky!G$48)</f>
        <v>50.44271368169187</v>
      </c>
      <c r="B510">
        <f ca="1">_xlfn.NORM.INV(RAND(),Srážky!H$47,Srážky!H$48)</f>
        <v>115.60069888960925</v>
      </c>
      <c r="C510">
        <f ca="1">_xlfn.NORM.INV(RAND(),Srážky!I$47,Srážky!I$48)</f>
        <v>55.746292255767251</v>
      </c>
      <c r="D510">
        <f ca="1">_xlfn.NORM.INV(RAND(),Srážky!J$47,Srážky!J$48)</f>
        <v>69.015148119799818</v>
      </c>
      <c r="E510">
        <f ca="1">_xlfn.NORM.INV(RAND(),Srážky!K$47,Srážky!K$48)</f>
        <v>25.259104192019606</v>
      </c>
      <c r="F510">
        <f ca="1">_xlfn.NORM.INV(RAND(),Srážky!L$47,Srážky!L$48)</f>
        <v>116.56057479133675</v>
      </c>
      <c r="G510">
        <f ca="1">_xlfn.NORM.INV(RAND(),Srážky!M$47,Srážky!M$48)</f>
        <v>27.384560014541773</v>
      </c>
    </row>
    <row r="511" spans="1:7">
      <c r="A511">
        <f ca="1">_xlfn.NORM.INV(RAND(),Srážky!G$47,Srážky!G$48)</f>
        <v>17.093572767590267</v>
      </c>
      <c r="B511">
        <f ca="1">_xlfn.NORM.INV(RAND(),Srážky!H$47,Srážky!H$48)</f>
        <v>116.26405542076968</v>
      </c>
      <c r="C511">
        <f ca="1">_xlfn.NORM.INV(RAND(),Srážky!I$47,Srážky!I$48)</f>
        <v>115.63287962017633</v>
      </c>
      <c r="D511">
        <f ca="1">_xlfn.NORM.INV(RAND(),Srážky!J$47,Srážky!J$48)</f>
        <v>108.27631965131576</v>
      </c>
      <c r="E511">
        <f ca="1">_xlfn.NORM.INV(RAND(),Srážky!K$47,Srážky!K$48)</f>
        <v>94.763194344889129</v>
      </c>
      <c r="F511">
        <f ca="1">_xlfn.NORM.INV(RAND(),Srážky!L$47,Srážky!L$48)</f>
        <v>52.647238873602419</v>
      </c>
      <c r="G511">
        <f ca="1">_xlfn.NORM.INV(RAND(),Srážky!M$47,Srážky!M$48)</f>
        <v>69.736139590718977</v>
      </c>
    </row>
    <row r="512" spans="1:7">
      <c r="A512">
        <f ca="1">_xlfn.NORM.INV(RAND(),Srážky!G$47,Srážky!G$48)</f>
        <v>31.219218010578142</v>
      </c>
      <c r="B512">
        <f ca="1">_xlfn.NORM.INV(RAND(),Srážky!H$47,Srážky!H$48)</f>
        <v>132.10931863270153</v>
      </c>
      <c r="C512">
        <f ca="1">_xlfn.NORM.INV(RAND(),Srážky!I$47,Srážky!I$48)</f>
        <v>49.019047841251492</v>
      </c>
      <c r="D512">
        <f ca="1">_xlfn.NORM.INV(RAND(),Srážky!J$47,Srážky!J$48)</f>
        <v>119.62621821574047</v>
      </c>
      <c r="E512">
        <f ca="1">_xlfn.NORM.INV(RAND(),Srážky!K$47,Srážky!K$48)</f>
        <v>110.50792760063186</v>
      </c>
      <c r="F512">
        <f ca="1">_xlfn.NORM.INV(RAND(),Srážky!L$47,Srážky!L$48)</f>
        <v>53.559506673042065</v>
      </c>
      <c r="G512">
        <f ca="1">_xlfn.NORM.INV(RAND(),Srážky!M$47,Srážky!M$48)</f>
        <v>55.45117863236365</v>
      </c>
    </row>
    <row r="513" spans="1:7">
      <c r="A513">
        <f ca="1">_xlfn.NORM.INV(RAND(),Srážky!G$47,Srážky!G$48)</f>
        <v>42.08254899670839</v>
      </c>
      <c r="B513">
        <f ca="1">_xlfn.NORM.INV(RAND(),Srážky!H$47,Srážky!H$48)</f>
        <v>126.67934348877677</v>
      </c>
      <c r="C513">
        <f ca="1">_xlfn.NORM.INV(RAND(),Srážky!I$47,Srážky!I$48)</f>
        <v>63.722558108137562</v>
      </c>
      <c r="D513">
        <f ca="1">_xlfn.NORM.INV(RAND(),Srážky!J$47,Srážky!J$48)</f>
        <v>41.807332123704342</v>
      </c>
      <c r="E513">
        <f ca="1">_xlfn.NORM.INV(RAND(),Srážky!K$47,Srážky!K$48)</f>
        <v>124.48676326296237</v>
      </c>
      <c r="F513">
        <f ca="1">_xlfn.NORM.INV(RAND(),Srážky!L$47,Srážky!L$48)</f>
        <v>23.868153806510051</v>
      </c>
      <c r="G513">
        <f ca="1">_xlfn.NORM.INV(RAND(),Srážky!M$47,Srážky!M$48)</f>
        <v>47.13164070445378</v>
      </c>
    </row>
    <row r="514" spans="1:7">
      <c r="A514">
        <f ca="1">_xlfn.NORM.INV(RAND(),Srážky!G$47,Srážky!G$48)</f>
        <v>29.944666245932321</v>
      </c>
      <c r="B514">
        <f ca="1">_xlfn.NORM.INV(RAND(),Srážky!H$47,Srážky!H$48)</f>
        <v>29.478643404914948</v>
      </c>
      <c r="C514">
        <f ca="1">_xlfn.NORM.INV(RAND(),Srážky!I$47,Srážky!I$48)</f>
        <v>165.71975788994996</v>
      </c>
      <c r="D514">
        <f ca="1">_xlfn.NORM.INV(RAND(),Srážky!J$47,Srážky!J$48)</f>
        <v>37.320428839706196</v>
      </c>
      <c r="E514">
        <f ca="1">_xlfn.NORM.INV(RAND(),Srážky!K$47,Srážky!K$48)</f>
        <v>104.25038708402735</v>
      </c>
      <c r="F514">
        <f ca="1">_xlfn.NORM.INV(RAND(),Srážky!L$47,Srážky!L$48)</f>
        <v>67.79311623013767</v>
      </c>
      <c r="G514">
        <f ca="1">_xlfn.NORM.INV(RAND(),Srážky!M$47,Srážky!M$48)</f>
        <v>31.417921860543846</v>
      </c>
    </row>
    <row r="515" spans="1:7">
      <c r="A515">
        <f ca="1">_xlfn.NORM.INV(RAND(),Srážky!G$47,Srážky!G$48)</f>
        <v>43.070752712711695</v>
      </c>
      <c r="B515">
        <f ca="1">_xlfn.NORM.INV(RAND(),Srážky!H$47,Srážky!H$48)</f>
        <v>130.20252577159982</v>
      </c>
      <c r="C515">
        <f ca="1">_xlfn.NORM.INV(RAND(),Srážky!I$47,Srážky!I$48)</f>
        <v>106.65211885756817</v>
      </c>
      <c r="D515">
        <f ca="1">_xlfn.NORM.INV(RAND(),Srážky!J$47,Srážky!J$48)</f>
        <v>112.04374794259692</v>
      </c>
      <c r="E515">
        <f ca="1">_xlfn.NORM.INV(RAND(),Srážky!K$47,Srážky!K$48)</f>
        <v>62.910361635722651</v>
      </c>
      <c r="F515">
        <f ca="1">_xlfn.NORM.INV(RAND(),Srážky!L$47,Srážky!L$48)</f>
        <v>63.300285905419969</v>
      </c>
      <c r="G515">
        <f ca="1">_xlfn.NORM.INV(RAND(),Srážky!M$47,Srážky!M$48)</f>
        <v>42.620201686608965</v>
      </c>
    </row>
    <row r="516" spans="1:7">
      <c r="A516">
        <f ca="1">_xlfn.NORM.INV(RAND(),Srážky!G$47,Srážky!G$48)</f>
        <v>57.514480477194496</v>
      </c>
      <c r="B516">
        <f ca="1">_xlfn.NORM.INV(RAND(),Srážky!H$47,Srážky!H$48)</f>
        <v>124.04569805608472</v>
      </c>
      <c r="C516">
        <f ca="1">_xlfn.NORM.INV(RAND(),Srážky!I$47,Srážky!I$48)</f>
        <v>40.725116100495988</v>
      </c>
      <c r="D516">
        <f ca="1">_xlfn.NORM.INV(RAND(),Srážky!J$47,Srážky!J$48)</f>
        <v>141.31526016700084</v>
      </c>
      <c r="E516">
        <f ca="1">_xlfn.NORM.INV(RAND(),Srážky!K$47,Srážky!K$48)</f>
        <v>28.603490312062092</v>
      </c>
      <c r="F516">
        <f ca="1">_xlfn.NORM.INV(RAND(),Srážky!L$47,Srážky!L$48)</f>
        <v>50.197892801712079</v>
      </c>
      <c r="G516">
        <f ca="1">_xlfn.NORM.INV(RAND(),Srážky!M$47,Srážky!M$48)</f>
        <v>64.243123094095409</v>
      </c>
    </row>
    <row r="517" spans="1:7">
      <c r="A517">
        <f ca="1">_xlfn.NORM.INV(RAND(),Srážky!G$47,Srážky!G$48)</f>
        <v>40.586271051869844</v>
      </c>
      <c r="B517">
        <f ca="1">_xlfn.NORM.INV(RAND(),Srážky!H$47,Srážky!H$48)</f>
        <v>88.872118287586488</v>
      </c>
      <c r="C517">
        <f ca="1">_xlfn.NORM.INV(RAND(),Srážky!I$47,Srážky!I$48)</f>
        <v>60.225944919318309</v>
      </c>
      <c r="D517">
        <f ca="1">_xlfn.NORM.INV(RAND(),Srážky!J$47,Srážky!J$48)</f>
        <v>94.227097834416597</v>
      </c>
      <c r="E517">
        <f ca="1">_xlfn.NORM.INV(RAND(),Srážky!K$47,Srážky!K$48)</f>
        <v>90.119732018713975</v>
      </c>
      <c r="F517">
        <f ca="1">_xlfn.NORM.INV(RAND(),Srážky!L$47,Srážky!L$48)</f>
        <v>137.25288517969724</v>
      </c>
      <c r="G517">
        <f ca="1">_xlfn.NORM.INV(RAND(),Srážky!M$47,Srážky!M$48)</f>
        <v>34.569617880748453</v>
      </c>
    </row>
    <row r="518" spans="1:7">
      <c r="A518">
        <f ca="1">_xlfn.NORM.INV(RAND(),Srážky!G$47,Srážky!G$48)</f>
        <v>54.609700679002167</v>
      </c>
      <c r="B518">
        <f ca="1">_xlfn.NORM.INV(RAND(),Srážky!H$47,Srážky!H$48)</f>
        <v>117.96760169096407</v>
      </c>
      <c r="C518">
        <f ca="1">_xlfn.NORM.INV(RAND(),Srážky!I$47,Srážky!I$48)</f>
        <v>100.09008798653284</v>
      </c>
      <c r="D518">
        <f ca="1">_xlfn.NORM.INV(RAND(),Srážky!J$47,Srážky!J$48)</f>
        <v>62.436396196568815</v>
      </c>
      <c r="E518">
        <f ca="1">_xlfn.NORM.INV(RAND(),Srážky!K$47,Srážky!K$48)</f>
        <v>71.874697324522202</v>
      </c>
      <c r="F518">
        <f ca="1">_xlfn.NORM.INV(RAND(),Srážky!L$47,Srážky!L$48)</f>
        <v>30.789954415307612</v>
      </c>
      <c r="G518">
        <f ca="1">_xlfn.NORM.INV(RAND(),Srážky!M$47,Srážky!M$48)</f>
        <v>22.96656925828017</v>
      </c>
    </row>
    <row r="519" spans="1:7">
      <c r="A519">
        <f ca="1">_xlfn.NORM.INV(RAND(),Srážky!G$47,Srážky!G$48)</f>
        <v>39.161223200916702</v>
      </c>
      <c r="B519">
        <f ca="1">_xlfn.NORM.INV(RAND(),Srážky!H$47,Srážky!H$48)</f>
        <v>72.032606431560367</v>
      </c>
      <c r="C519">
        <f ca="1">_xlfn.NORM.INV(RAND(),Srážky!I$47,Srážky!I$48)</f>
        <v>68.454454008353451</v>
      </c>
      <c r="D519">
        <f ca="1">_xlfn.NORM.INV(RAND(),Srážky!J$47,Srážky!J$48)</f>
        <v>30.567269700054538</v>
      </c>
      <c r="E519">
        <f ca="1">_xlfn.NORM.INV(RAND(),Srážky!K$47,Srážky!K$48)</f>
        <v>104.25735754708845</v>
      </c>
      <c r="F519">
        <f ca="1">_xlfn.NORM.INV(RAND(),Srážky!L$47,Srážky!L$48)</f>
        <v>45.861688592848381</v>
      </c>
      <c r="G519">
        <f ca="1">_xlfn.NORM.INV(RAND(),Srážky!M$47,Srážky!M$48)</f>
        <v>21.284736001198468</v>
      </c>
    </row>
    <row r="520" spans="1:7">
      <c r="A520">
        <f ca="1">_xlfn.NORM.INV(RAND(),Srážky!G$47,Srážky!G$48)</f>
        <v>35.548707191726933</v>
      </c>
      <c r="B520">
        <f ca="1">_xlfn.NORM.INV(RAND(),Srážky!H$47,Srážky!H$48)</f>
        <v>92.245309466391717</v>
      </c>
      <c r="C520">
        <f ca="1">_xlfn.NORM.INV(RAND(),Srážky!I$47,Srážky!I$48)</f>
        <v>62.261916728739209</v>
      </c>
      <c r="D520">
        <f ca="1">_xlfn.NORM.INV(RAND(),Srážky!J$47,Srážky!J$48)</f>
        <v>131.95483151608138</v>
      </c>
      <c r="E520">
        <f ca="1">_xlfn.NORM.INV(RAND(),Srážky!K$47,Srážky!K$48)</f>
        <v>94.623716336708966</v>
      </c>
      <c r="F520">
        <f ca="1">_xlfn.NORM.INV(RAND(),Srážky!L$47,Srážky!L$48)</f>
        <v>92.637401089751734</v>
      </c>
      <c r="G520">
        <f ca="1">_xlfn.NORM.INV(RAND(),Srážky!M$47,Srážky!M$48)</f>
        <v>21.425394349179285</v>
      </c>
    </row>
    <row r="521" spans="1:7">
      <c r="A521">
        <f ca="1">_xlfn.NORM.INV(RAND(),Srážky!G$47,Srážky!G$48)</f>
        <v>35.555579488575717</v>
      </c>
      <c r="B521">
        <f ca="1">_xlfn.NORM.INV(RAND(),Srážky!H$47,Srážky!H$48)</f>
        <v>65.395976261303687</v>
      </c>
      <c r="C521">
        <f ca="1">_xlfn.NORM.INV(RAND(),Srážky!I$47,Srážky!I$48)</f>
        <v>69.99284578511606</v>
      </c>
      <c r="D521">
        <f ca="1">_xlfn.NORM.INV(RAND(),Srážky!J$47,Srážky!J$48)</f>
        <v>92.726819700867665</v>
      </c>
      <c r="E521">
        <f ca="1">_xlfn.NORM.INV(RAND(),Srážky!K$47,Srážky!K$48)</f>
        <v>115.97587072965564</v>
      </c>
      <c r="F521">
        <f ca="1">_xlfn.NORM.INV(RAND(),Srážky!L$47,Srážky!L$48)</f>
        <v>57.126764925056612</v>
      </c>
      <c r="G521">
        <f ca="1">_xlfn.NORM.INV(RAND(),Srážky!M$47,Srážky!M$48)</f>
        <v>45.26447969522323</v>
      </c>
    </row>
    <row r="522" spans="1:7">
      <c r="A522">
        <f ca="1">_xlfn.NORM.INV(RAND(),Srážky!G$47,Srážky!G$48)</f>
        <v>31.904275568327026</v>
      </c>
      <c r="B522">
        <f ca="1">_xlfn.NORM.INV(RAND(),Srážky!H$47,Srážky!H$48)</f>
        <v>100.44125543273339</v>
      </c>
      <c r="C522">
        <f ca="1">_xlfn.NORM.INV(RAND(),Srážky!I$47,Srážky!I$48)</f>
        <v>110.7509962473509</v>
      </c>
      <c r="D522">
        <f ca="1">_xlfn.NORM.INV(RAND(),Srážky!J$47,Srážky!J$48)</f>
        <v>147.46504841393198</v>
      </c>
      <c r="E522">
        <f ca="1">_xlfn.NORM.INV(RAND(),Srážky!K$47,Srážky!K$48)</f>
        <v>124.44499909949283</v>
      </c>
      <c r="F522">
        <f ca="1">_xlfn.NORM.INV(RAND(),Srážky!L$47,Srážky!L$48)</f>
        <v>47.8230271601577</v>
      </c>
      <c r="G522">
        <f ca="1">_xlfn.NORM.INV(RAND(),Srážky!M$47,Srážky!M$48)</f>
        <v>34.251998793930419</v>
      </c>
    </row>
    <row r="523" spans="1:7">
      <c r="A523">
        <f ca="1">_xlfn.NORM.INV(RAND(),Srážky!G$47,Srážky!G$48)</f>
        <v>59.208095825134322</v>
      </c>
      <c r="B523">
        <f ca="1">_xlfn.NORM.INV(RAND(),Srážky!H$47,Srážky!H$48)</f>
        <v>67.562380826509198</v>
      </c>
      <c r="C523">
        <f ca="1">_xlfn.NORM.INV(RAND(),Srážky!I$47,Srážky!I$48)</f>
        <v>105.65373102067062</v>
      </c>
      <c r="D523">
        <f ca="1">_xlfn.NORM.INV(RAND(),Srážky!J$47,Srážky!J$48)</f>
        <v>78.697077949124917</v>
      </c>
      <c r="E523">
        <f ca="1">_xlfn.NORM.INV(RAND(),Srážky!K$47,Srážky!K$48)</f>
        <v>70.611937370295806</v>
      </c>
      <c r="F523">
        <f ca="1">_xlfn.NORM.INV(RAND(),Srážky!L$47,Srážky!L$48)</f>
        <v>60.181795805225747</v>
      </c>
      <c r="G523">
        <f ca="1">_xlfn.NORM.INV(RAND(),Srážky!M$47,Srážky!M$48)</f>
        <v>72.503807043090603</v>
      </c>
    </row>
    <row r="524" spans="1:7">
      <c r="A524">
        <f ca="1">_xlfn.NORM.INV(RAND(),Srážky!G$47,Srážky!G$48)</f>
        <v>17.457619529783063</v>
      </c>
      <c r="B524">
        <f ca="1">_xlfn.NORM.INV(RAND(),Srážky!H$47,Srážky!H$48)</f>
        <v>150.41329819171457</v>
      </c>
      <c r="C524">
        <f ca="1">_xlfn.NORM.INV(RAND(),Srážky!I$47,Srážky!I$48)</f>
        <v>75.039846855651206</v>
      </c>
      <c r="D524">
        <f ca="1">_xlfn.NORM.INV(RAND(),Srážky!J$47,Srážky!J$48)</f>
        <v>66.645351595430412</v>
      </c>
      <c r="E524">
        <f ca="1">_xlfn.NORM.INV(RAND(),Srážky!K$47,Srážky!K$48)</f>
        <v>126.4346714600245</v>
      </c>
      <c r="F524">
        <f ca="1">_xlfn.NORM.INV(RAND(),Srážky!L$47,Srážky!L$48)</f>
        <v>47.882870345893082</v>
      </c>
      <c r="G524">
        <f ca="1">_xlfn.NORM.INV(RAND(),Srážky!M$47,Srážky!M$48)</f>
        <v>63.397709265168899</v>
      </c>
    </row>
    <row r="525" spans="1:7">
      <c r="A525">
        <f ca="1">_xlfn.NORM.INV(RAND(),Srážky!G$47,Srážky!G$48)</f>
        <v>35.045013814637784</v>
      </c>
      <c r="B525">
        <f ca="1">_xlfn.NORM.INV(RAND(),Srážky!H$47,Srážky!H$48)</f>
        <v>81.265008000843224</v>
      </c>
      <c r="C525">
        <f ca="1">_xlfn.NORM.INV(RAND(),Srážky!I$47,Srážky!I$48)</f>
        <v>91.216432824843352</v>
      </c>
      <c r="D525">
        <f ca="1">_xlfn.NORM.INV(RAND(),Srážky!J$47,Srážky!J$48)</f>
        <v>97.489962857602961</v>
      </c>
      <c r="E525">
        <f ca="1">_xlfn.NORM.INV(RAND(),Srážky!K$47,Srážky!K$48)</f>
        <v>57.98695140164223</v>
      </c>
      <c r="F525">
        <f ca="1">_xlfn.NORM.INV(RAND(),Srážky!L$47,Srážky!L$48)</f>
        <v>106.20060793446531</v>
      </c>
      <c r="G525">
        <f ca="1">_xlfn.NORM.INV(RAND(),Srážky!M$47,Srážky!M$48)</f>
        <v>30.347744301957956</v>
      </c>
    </row>
    <row r="526" spans="1:7">
      <c r="A526">
        <f ca="1">_xlfn.NORM.INV(RAND(),Srážky!G$47,Srážky!G$48)</f>
        <v>31.765799582808913</v>
      </c>
      <c r="B526">
        <f ca="1">_xlfn.NORM.INV(RAND(),Srážky!H$47,Srážky!H$48)</f>
        <v>75.094588863697425</v>
      </c>
      <c r="C526">
        <f ca="1">_xlfn.NORM.INV(RAND(),Srážky!I$47,Srážky!I$48)</f>
        <v>104.29105683818761</v>
      </c>
      <c r="D526">
        <f ca="1">_xlfn.NORM.INV(RAND(),Srážky!J$47,Srážky!J$48)</f>
        <v>70.553426287221413</v>
      </c>
      <c r="E526">
        <f ca="1">_xlfn.NORM.INV(RAND(),Srážky!K$47,Srážky!K$48)</f>
        <v>134.98181125931902</v>
      </c>
      <c r="F526">
        <f ca="1">_xlfn.NORM.INV(RAND(),Srážky!L$47,Srážky!L$48)</f>
        <v>30.475642615920584</v>
      </c>
      <c r="G526">
        <f ca="1">_xlfn.NORM.INV(RAND(),Srážky!M$47,Srážky!M$48)</f>
        <v>24.378944043984625</v>
      </c>
    </row>
    <row r="527" spans="1:7">
      <c r="A527">
        <f ca="1">_xlfn.NORM.INV(RAND(),Srážky!G$47,Srážky!G$48)</f>
        <v>33.896478363771784</v>
      </c>
      <c r="B527">
        <f ca="1">_xlfn.NORM.INV(RAND(),Srážky!H$47,Srážky!H$48)</f>
        <v>127.18128758492966</v>
      </c>
      <c r="C527">
        <f ca="1">_xlfn.NORM.INV(RAND(),Srážky!I$47,Srážky!I$48)</f>
        <v>118.16818785932074</v>
      </c>
      <c r="D527">
        <f ca="1">_xlfn.NORM.INV(RAND(),Srážky!J$47,Srážky!J$48)</f>
        <v>51.207750008154434</v>
      </c>
      <c r="E527">
        <f ca="1">_xlfn.NORM.INV(RAND(),Srážky!K$47,Srážky!K$48)</f>
        <v>87.163311863706483</v>
      </c>
      <c r="F527">
        <f ca="1">_xlfn.NORM.INV(RAND(),Srážky!L$47,Srážky!L$48)</f>
        <v>31.260276593607351</v>
      </c>
      <c r="G527">
        <f ca="1">_xlfn.NORM.INV(RAND(),Srážky!M$47,Srážky!M$48)</f>
        <v>57.99635699174496</v>
      </c>
    </row>
    <row r="528" spans="1:7">
      <c r="A528">
        <f ca="1">_xlfn.NORM.INV(RAND(),Srážky!G$47,Srážky!G$48)</f>
        <v>44.679050267911357</v>
      </c>
      <c r="B528">
        <f ca="1">_xlfn.NORM.INV(RAND(),Srážky!H$47,Srážky!H$48)</f>
        <v>135.8636951556843</v>
      </c>
      <c r="C528">
        <f ca="1">_xlfn.NORM.INV(RAND(),Srážky!I$47,Srážky!I$48)</f>
        <v>77.809215559064697</v>
      </c>
      <c r="D528">
        <f ca="1">_xlfn.NORM.INV(RAND(),Srážky!J$47,Srážky!J$48)</f>
        <v>169.51438998260937</v>
      </c>
      <c r="E528">
        <f ca="1">_xlfn.NORM.INV(RAND(),Srážky!K$47,Srážky!K$48)</f>
        <v>54.488687404327308</v>
      </c>
      <c r="F528">
        <f ca="1">_xlfn.NORM.INV(RAND(),Srážky!L$47,Srážky!L$48)</f>
        <v>80.139258112601723</v>
      </c>
      <c r="G528">
        <f ca="1">_xlfn.NORM.INV(RAND(),Srážky!M$47,Srážky!M$48)</f>
        <v>45.36616461199818</v>
      </c>
    </row>
    <row r="529" spans="1:7">
      <c r="A529">
        <f ca="1">_xlfn.NORM.INV(RAND(),Srážky!G$47,Srážky!G$48)</f>
        <v>7.3835088205759334</v>
      </c>
      <c r="B529">
        <f ca="1">_xlfn.NORM.INV(RAND(),Srážky!H$47,Srážky!H$48)</f>
        <v>120.0533939535853</v>
      </c>
      <c r="C529">
        <f ca="1">_xlfn.NORM.INV(RAND(),Srážky!I$47,Srážky!I$48)</f>
        <v>90.333771225270638</v>
      </c>
      <c r="D529">
        <f ca="1">_xlfn.NORM.INV(RAND(),Srážky!J$47,Srážky!J$48)</f>
        <v>122.78048333263283</v>
      </c>
      <c r="E529">
        <f ca="1">_xlfn.NORM.INV(RAND(),Srážky!K$47,Srážky!K$48)</f>
        <v>121.19621837420263</v>
      </c>
      <c r="F529">
        <f ca="1">_xlfn.NORM.INV(RAND(),Srážky!L$47,Srážky!L$48)</f>
        <v>83.127208389364938</v>
      </c>
      <c r="G529">
        <f ca="1">_xlfn.NORM.INV(RAND(),Srážky!M$47,Srážky!M$48)</f>
        <v>30.241503022189104</v>
      </c>
    </row>
    <row r="530" spans="1:7">
      <c r="A530">
        <f ca="1">_xlfn.NORM.INV(RAND(),Srážky!G$47,Srážky!G$48)</f>
        <v>43.232086292928123</v>
      </c>
      <c r="B530">
        <f ca="1">_xlfn.NORM.INV(RAND(),Srážky!H$47,Srážky!H$48)</f>
        <v>76.405428874685441</v>
      </c>
      <c r="C530">
        <f ca="1">_xlfn.NORM.INV(RAND(),Srážky!I$47,Srážky!I$48)</f>
        <v>108.907576879533</v>
      </c>
      <c r="D530">
        <f ca="1">_xlfn.NORM.INV(RAND(),Srážky!J$47,Srážky!J$48)</f>
        <v>61.107439233969885</v>
      </c>
      <c r="E530">
        <f ca="1">_xlfn.NORM.INV(RAND(),Srážky!K$47,Srážky!K$48)</f>
        <v>110.37626249227534</v>
      </c>
      <c r="F530">
        <f ca="1">_xlfn.NORM.INV(RAND(),Srážky!L$47,Srážky!L$48)</f>
        <v>80.31601605664936</v>
      </c>
      <c r="G530">
        <f ca="1">_xlfn.NORM.INV(RAND(),Srážky!M$47,Srážky!M$48)</f>
        <v>37.821181331327459</v>
      </c>
    </row>
    <row r="531" spans="1:7">
      <c r="A531">
        <f ca="1">_xlfn.NORM.INV(RAND(),Srážky!G$47,Srážky!G$48)</f>
        <v>25.186937995890393</v>
      </c>
      <c r="B531">
        <f ca="1">_xlfn.NORM.INV(RAND(),Srážky!H$47,Srážky!H$48)</f>
        <v>96.940351441837592</v>
      </c>
      <c r="C531">
        <f ca="1">_xlfn.NORM.INV(RAND(),Srážky!I$47,Srážky!I$48)</f>
        <v>85.655551822509921</v>
      </c>
      <c r="D531">
        <f ca="1">_xlfn.NORM.INV(RAND(),Srážky!J$47,Srážky!J$48)</f>
        <v>129.52706200606099</v>
      </c>
      <c r="E531">
        <f ca="1">_xlfn.NORM.INV(RAND(),Srážky!K$47,Srážky!K$48)</f>
        <v>42.333195911208833</v>
      </c>
      <c r="F531">
        <f ca="1">_xlfn.NORM.INV(RAND(),Srážky!L$47,Srážky!L$48)</f>
        <v>36.690975452139938</v>
      </c>
      <c r="G531">
        <f ca="1">_xlfn.NORM.INV(RAND(),Srážky!M$47,Srážky!M$48)</f>
        <v>64.813620194684219</v>
      </c>
    </row>
    <row r="532" spans="1:7">
      <c r="A532">
        <f ca="1">_xlfn.NORM.INV(RAND(),Srážky!G$47,Srážky!G$48)</f>
        <v>9.2026717547555279</v>
      </c>
      <c r="B532">
        <f ca="1">_xlfn.NORM.INV(RAND(),Srážky!H$47,Srážky!H$48)</f>
        <v>86.082670728866162</v>
      </c>
      <c r="C532">
        <f ca="1">_xlfn.NORM.INV(RAND(),Srážky!I$47,Srážky!I$48)</f>
        <v>106.61047215669035</v>
      </c>
      <c r="D532">
        <f ca="1">_xlfn.NORM.INV(RAND(),Srážky!J$47,Srážky!J$48)</f>
        <v>66.846416698934931</v>
      </c>
      <c r="E532">
        <f ca="1">_xlfn.NORM.INV(RAND(),Srážky!K$47,Srážky!K$48)</f>
        <v>102.2102283471351</v>
      </c>
      <c r="F532">
        <f ca="1">_xlfn.NORM.INV(RAND(),Srážky!L$47,Srážky!L$48)</f>
        <v>58.544904268279289</v>
      </c>
      <c r="G532">
        <f ca="1">_xlfn.NORM.INV(RAND(),Srážky!M$47,Srážky!M$48)</f>
        <v>33.914538559180208</v>
      </c>
    </row>
    <row r="533" spans="1:7">
      <c r="A533">
        <f ca="1">_xlfn.NORM.INV(RAND(),Srážky!G$47,Srážky!G$48)</f>
        <v>63.974103090840067</v>
      </c>
      <c r="B533">
        <f ca="1">_xlfn.NORM.INV(RAND(),Srážky!H$47,Srážky!H$48)</f>
        <v>80.001388279788884</v>
      </c>
      <c r="C533">
        <f ca="1">_xlfn.NORM.INV(RAND(),Srážky!I$47,Srážky!I$48)</f>
        <v>174.98828133857722</v>
      </c>
      <c r="D533">
        <f ca="1">_xlfn.NORM.INV(RAND(),Srážky!J$47,Srážky!J$48)</f>
        <v>101.43585641360009</v>
      </c>
      <c r="E533">
        <f ca="1">_xlfn.NORM.INV(RAND(),Srážky!K$47,Srážky!K$48)</f>
        <v>131.92357820454671</v>
      </c>
      <c r="F533">
        <f ca="1">_xlfn.NORM.INV(RAND(),Srážky!L$47,Srážky!L$48)</f>
        <v>63.964224847106408</v>
      </c>
      <c r="G533">
        <f ca="1">_xlfn.NORM.INV(RAND(),Srážky!M$47,Srážky!M$48)</f>
        <v>50.856177341459833</v>
      </c>
    </row>
    <row r="534" spans="1:7">
      <c r="A534">
        <f ca="1">_xlfn.NORM.INV(RAND(),Srážky!G$47,Srážky!G$48)</f>
        <v>41.883036733269641</v>
      </c>
      <c r="B534">
        <f ca="1">_xlfn.NORM.INV(RAND(),Srážky!H$47,Srážky!H$48)</f>
        <v>109.38842582760628</v>
      </c>
      <c r="C534">
        <f ca="1">_xlfn.NORM.INV(RAND(),Srážky!I$47,Srážky!I$48)</f>
        <v>88.635575797109453</v>
      </c>
      <c r="D534">
        <f ca="1">_xlfn.NORM.INV(RAND(),Srážky!J$47,Srážky!J$48)</f>
        <v>161.58250694330866</v>
      </c>
      <c r="E534">
        <f ca="1">_xlfn.NORM.INV(RAND(),Srážky!K$47,Srážky!K$48)</f>
        <v>35.152394712083392</v>
      </c>
      <c r="F534">
        <f ca="1">_xlfn.NORM.INV(RAND(),Srážky!L$47,Srážky!L$48)</f>
        <v>27.02015065966247</v>
      </c>
      <c r="G534">
        <f ca="1">_xlfn.NORM.INV(RAND(),Srážky!M$47,Srážky!M$48)</f>
        <v>31.800080447310663</v>
      </c>
    </row>
    <row r="535" spans="1:7">
      <c r="A535">
        <f ca="1">_xlfn.NORM.INV(RAND(),Srážky!G$47,Srážky!G$48)</f>
        <v>37.190946215751801</v>
      </c>
      <c r="B535">
        <f ca="1">_xlfn.NORM.INV(RAND(),Srážky!H$47,Srážky!H$48)</f>
        <v>121.25964230371716</v>
      </c>
      <c r="C535">
        <f ca="1">_xlfn.NORM.INV(RAND(),Srážky!I$47,Srážky!I$48)</f>
        <v>84.473220737057233</v>
      </c>
      <c r="D535">
        <f ca="1">_xlfn.NORM.INV(RAND(),Srážky!J$47,Srážky!J$48)</f>
        <v>126.27706928109997</v>
      </c>
      <c r="E535">
        <f ca="1">_xlfn.NORM.INV(RAND(),Srážky!K$47,Srážky!K$48)</f>
        <v>105.39976528800014</v>
      </c>
      <c r="F535">
        <f ca="1">_xlfn.NORM.INV(RAND(),Srážky!L$47,Srážky!L$48)</f>
        <v>75.602064462137889</v>
      </c>
      <c r="G535">
        <f ca="1">_xlfn.NORM.INV(RAND(),Srážky!M$47,Srážky!M$48)</f>
        <v>44.306561859607683</v>
      </c>
    </row>
    <row r="536" spans="1:7">
      <c r="A536">
        <f ca="1">_xlfn.NORM.INV(RAND(),Srážky!G$47,Srážky!G$48)</f>
        <v>26.211121949658263</v>
      </c>
      <c r="B536">
        <f ca="1">_xlfn.NORM.INV(RAND(),Srážky!H$47,Srážky!H$48)</f>
        <v>48.26895430926961</v>
      </c>
      <c r="C536">
        <f ca="1">_xlfn.NORM.INV(RAND(),Srážky!I$47,Srážky!I$48)</f>
        <v>71.135928485266206</v>
      </c>
      <c r="D536">
        <f ca="1">_xlfn.NORM.INV(RAND(),Srážky!J$47,Srážky!J$48)</f>
        <v>92.713301661969055</v>
      </c>
      <c r="E536">
        <f ca="1">_xlfn.NORM.INV(RAND(),Srážky!K$47,Srážky!K$48)</f>
        <v>53.552749740819451</v>
      </c>
      <c r="F536">
        <f ca="1">_xlfn.NORM.INV(RAND(),Srážky!L$47,Srážky!L$48)</f>
        <v>102.59982877196572</v>
      </c>
      <c r="G536">
        <f ca="1">_xlfn.NORM.INV(RAND(),Srážky!M$47,Srážky!M$48)</f>
        <v>56.23737167278874</v>
      </c>
    </row>
    <row r="537" spans="1:7">
      <c r="A537">
        <f ca="1">_xlfn.NORM.INV(RAND(),Srážky!G$47,Srážky!G$48)</f>
        <v>57.457297275169537</v>
      </c>
      <c r="B537">
        <f ca="1">_xlfn.NORM.INV(RAND(),Srážky!H$47,Srážky!H$48)</f>
        <v>92.536303160772093</v>
      </c>
      <c r="C537">
        <f ca="1">_xlfn.NORM.INV(RAND(),Srážky!I$47,Srážky!I$48)</f>
        <v>129.57282436343087</v>
      </c>
      <c r="D537">
        <f ca="1">_xlfn.NORM.INV(RAND(),Srážky!J$47,Srážky!J$48)</f>
        <v>115.81496939655371</v>
      </c>
      <c r="E537">
        <f ca="1">_xlfn.NORM.INV(RAND(),Srážky!K$47,Srážky!K$48)</f>
        <v>177.6825552036866</v>
      </c>
      <c r="F537">
        <f ca="1">_xlfn.NORM.INV(RAND(),Srážky!L$47,Srážky!L$48)</f>
        <v>47.404533218322378</v>
      </c>
      <c r="G537">
        <f ca="1">_xlfn.NORM.INV(RAND(),Srážky!M$47,Srážky!M$48)</f>
        <v>32.950293645372035</v>
      </c>
    </row>
    <row r="538" spans="1:7">
      <c r="A538">
        <f ca="1">_xlfn.NORM.INV(RAND(),Srážky!G$47,Srážky!G$48)</f>
        <v>29.861755244273805</v>
      </c>
      <c r="B538">
        <f ca="1">_xlfn.NORM.INV(RAND(),Srážky!H$47,Srážky!H$48)</f>
        <v>142.46457895939636</v>
      </c>
      <c r="C538">
        <f ca="1">_xlfn.NORM.INV(RAND(),Srážky!I$47,Srážky!I$48)</f>
        <v>92.25594461164782</v>
      </c>
      <c r="D538">
        <f ca="1">_xlfn.NORM.INV(RAND(),Srážky!J$47,Srážky!J$48)</f>
        <v>57.013370668964065</v>
      </c>
      <c r="E538">
        <f ca="1">_xlfn.NORM.INV(RAND(),Srážky!K$47,Srážky!K$48)</f>
        <v>45.522246797702785</v>
      </c>
      <c r="F538">
        <f ca="1">_xlfn.NORM.INV(RAND(),Srážky!L$47,Srážky!L$48)</f>
        <v>33.552037414020141</v>
      </c>
      <c r="G538">
        <f ca="1">_xlfn.NORM.INV(RAND(),Srážky!M$47,Srážky!M$48)</f>
        <v>45.799341930882242</v>
      </c>
    </row>
    <row r="539" spans="1:7">
      <c r="A539">
        <f ca="1">_xlfn.NORM.INV(RAND(),Srážky!G$47,Srážky!G$48)</f>
        <v>70.422739230338166</v>
      </c>
      <c r="B539">
        <f ca="1">_xlfn.NORM.INV(RAND(),Srážky!H$47,Srážky!H$48)</f>
        <v>39.07446763093261</v>
      </c>
      <c r="C539">
        <f ca="1">_xlfn.NORM.INV(RAND(),Srážky!I$47,Srážky!I$48)</f>
        <v>100.75103474225909</v>
      </c>
      <c r="D539">
        <f ca="1">_xlfn.NORM.INV(RAND(),Srážky!J$47,Srážky!J$48)</f>
        <v>89.932857765721437</v>
      </c>
      <c r="E539">
        <f ca="1">_xlfn.NORM.INV(RAND(),Srážky!K$47,Srážky!K$48)</f>
        <v>68.940810153684026</v>
      </c>
      <c r="F539">
        <f ca="1">_xlfn.NORM.INV(RAND(),Srážky!L$47,Srážky!L$48)</f>
        <v>40.227703583170474</v>
      </c>
      <c r="G539">
        <f ca="1">_xlfn.NORM.INV(RAND(),Srážky!M$47,Srážky!M$48)</f>
        <v>61.264383025531131</v>
      </c>
    </row>
    <row r="540" spans="1:7">
      <c r="A540">
        <f ca="1">_xlfn.NORM.INV(RAND(),Srážky!G$47,Srážky!G$48)</f>
        <v>19.813806145618454</v>
      </c>
      <c r="B540">
        <f ca="1">_xlfn.NORM.INV(RAND(),Srážky!H$47,Srážky!H$48)</f>
        <v>53.227181616863291</v>
      </c>
      <c r="C540">
        <f ca="1">_xlfn.NORM.INV(RAND(),Srážky!I$47,Srážky!I$48)</f>
        <v>145.55330942032933</v>
      </c>
      <c r="D540">
        <f ca="1">_xlfn.NORM.INV(RAND(),Srážky!J$47,Srážky!J$48)</f>
        <v>123.70771111672271</v>
      </c>
      <c r="E540">
        <f ca="1">_xlfn.NORM.INV(RAND(),Srážky!K$47,Srážky!K$48)</f>
        <v>99.65598977568105</v>
      </c>
      <c r="F540">
        <f ca="1">_xlfn.NORM.INV(RAND(),Srážky!L$47,Srážky!L$48)</f>
        <v>42.893076932537767</v>
      </c>
      <c r="G540">
        <f ca="1">_xlfn.NORM.INV(RAND(),Srážky!M$47,Srážky!M$48)</f>
        <v>37.553387338302706</v>
      </c>
    </row>
    <row r="541" spans="1:7">
      <c r="A541">
        <f ca="1">_xlfn.NORM.INV(RAND(),Srážky!G$47,Srážky!G$48)</f>
        <v>17.038120861127531</v>
      </c>
      <c r="B541">
        <f ca="1">_xlfn.NORM.INV(RAND(),Srážky!H$47,Srážky!H$48)</f>
        <v>48.993426804033135</v>
      </c>
      <c r="C541">
        <f ca="1">_xlfn.NORM.INV(RAND(),Srážky!I$47,Srážky!I$48)</f>
        <v>71.993161215529341</v>
      </c>
      <c r="D541">
        <f ca="1">_xlfn.NORM.INV(RAND(),Srážky!J$47,Srážky!J$48)</f>
        <v>68.786459523219804</v>
      </c>
      <c r="E541">
        <f ca="1">_xlfn.NORM.INV(RAND(),Srážky!K$47,Srážky!K$48)</f>
        <v>89.953059736860524</v>
      </c>
      <c r="F541">
        <f ca="1">_xlfn.NORM.INV(RAND(),Srážky!L$47,Srážky!L$48)</f>
        <v>80.35895778228037</v>
      </c>
      <c r="G541">
        <f ca="1">_xlfn.NORM.INV(RAND(),Srážky!M$47,Srážky!M$48)</f>
        <v>54.828327791590937</v>
      </c>
    </row>
    <row r="542" spans="1:7">
      <c r="A542">
        <f ca="1">_xlfn.NORM.INV(RAND(),Srážky!G$47,Srážky!G$48)</f>
        <v>50.829567096711678</v>
      </c>
      <c r="B542">
        <f ca="1">_xlfn.NORM.INV(RAND(),Srážky!H$47,Srážky!H$48)</f>
        <v>67.697482148506452</v>
      </c>
      <c r="C542">
        <f ca="1">_xlfn.NORM.INV(RAND(),Srážky!I$47,Srážky!I$48)</f>
        <v>100.73889866960211</v>
      </c>
      <c r="D542">
        <f ca="1">_xlfn.NORM.INV(RAND(),Srážky!J$47,Srážky!J$48)</f>
        <v>81.856259613440187</v>
      </c>
      <c r="E542">
        <f ca="1">_xlfn.NORM.INV(RAND(),Srážky!K$47,Srážky!K$48)</f>
        <v>55.006034993813913</v>
      </c>
      <c r="F542">
        <f ca="1">_xlfn.NORM.INV(RAND(),Srážky!L$47,Srážky!L$48)</f>
        <v>61.915975788191602</v>
      </c>
      <c r="G542">
        <f ca="1">_xlfn.NORM.INV(RAND(),Srážky!M$47,Srážky!M$48)</f>
        <v>71.318739840264954</v>
      </c>
    </row>
    <row r="543" spans="1:7">
      <c r="A543">
        <f ca="1">_xlfn.NORM.INV(RAND(),Srážky!G$47,Srážky!G$48)</f>
        <v>51.332388363222897</v>
      </c>
      <c r="B543">
        <f ca="1">_xlfn.NORM.INV(RAND(),Srážky!H$47,Srážky!H$48)</f>
        <v>88.46666233459878</v>
      </c>
      <c r="C543">
        <f ca="1">_xlfn.NORM.INV(RAND(),Srážky!I$47,Srážky!I$48)</f>
        <v>130.00940458865458</v>
      </c>
      <c r="D543">
        <f ca="1">_xlfn.NORM.INV(RAND(),Srážky!J$47,Srážky!J$48)</f>
        <v>132.38768370108633</v>
      </c>
      <c r="E543">
        <f ca="1">_xlfn.NORM.INV(RAND(),Srážky!K$47,Srážky!K$48)</f>
        <v>53.626406610402448</v>
      </c>
      <c r="F543">
        <f ca="1">_xlfn.NORM.INV(RAND(),Srážky!L$47,Srážky!L$48)</f>
        <v>51.199649192932462</v>
      </c>
      <c r="G543">
        <f ca="1">_xlfn.NORM.INV(RAND(),Srážky!M$47,Srážky!M$48)</f>
        <v>65.449564431323935</v>
      </c>
    </row>
    <row r="544" spans="1:7">
      <c r="A544">
        <f ca="1">_xlfn.NORM.INV(RAND(),Srážky!G$47,Srážky!G$48)</f>
        <v>54.438648103381141</v>
      </c>
      <c r="B544">
        <f ca="1">_xlfn.NORM.INV(RAND(),Srážky!H$47,Srážky!H$48)</f>
        <v>78.503439204647961</v>
      </c>
      <c r="C544">
        <f ca="1">_xlfn.NORM.INV(RAND(),Srážky!I$47,Srážky!I$48)</f>
        <v>96.669817224198084</v>
      </c>
      <c r="D544">
        <f ca="1">_xlfn.NORM.INV(RAND(),Srážky!J$47,Srážky!J$48)</f>
        <v>139.08680176516467</v>
      </c>
      <c r="E544">
        <f ca="1">_xlfn.NORM.INV(RAND(),Srážky!K$47,Srážky!K$48)</f>
        <v>63.098746283027403</v>
      </c>
      <c r="F544">
        <f ca="1">_xlfn.NORM.INV(RAND(),Srážky!L$47,Srážky!L$48)</f>
        <v>60.690442309091672</v>
      </c>
      <c r="G544">
        <f ca="1">_xlfn.NORM.INV(RAND(),Srážky!M$47,Srážky!M$48)</f>
        <v>63.115803840130056</v>
      </c>
    </row>
    <row r="545" spans="1:7">
      <c r="A545">
        <f ca="1">_xlfn.NORM.INV(RAND(),Srážky!G$47,Srážky!G$48)</f>
        <v>26.331855074664848</v>
      </c>
      <c r="B545">
        <f ca="1">_xlfn.NORM.INV(RAND(),Srážky!H$47,Srážky!H$48)</f>
        <v>33.353304732237703</v>
      </c>
      <c r="C545">
        <f ca="1">_xlfn.NORM.INV(RAND(),Srážky!I$47,Srážky!I$48)</f>
        <v>84.364197732527742</v>
      </c>
      <c r="D545">
        <f ca="1">_xlfn.NORM.INV(RAND(),Srážky!J$47,Srážky!J$48)</f>
        <v>103.70637225936271</v>
      </c>
      <c r="E545">
        <f ca="1">_xlfn.NORM.INV(RAND(),Srážky!K$47,Srážky!K$48)</f>
        <v>111.44834117496043</v>
      </c>
      <c r="F545">
        <f ca="1">_xlfn.NORM.INV(RAND(),Srážky!L$47,Srážky!L$48)</f>
        <v>81.848756275159346</v>
      </c>
      <c r="G545">
        <f ca="1">_xlfn.NORM.INV(RAND(),Srážky!M$47,Srážky!M$48)</f>
        <v>43.935630273277724</v>
      </c>
    </row>
    <row r="546" spans="1:7">
      <c r="A546">
        <f ca="1">_xlfn.NORM.INV(RAND(),Srážky!G$47,Srážky!G$48)</f>
        <v>30.769432852743563</v>
      </c>
      <c r="B546">
        <f ca="1">_xlfn.NORM.INV(RAND(),Srážky!H$47,Srážky!H$48)</f>
        <v>75.883677158458326</v>
      </c>
      <c r="C546">
        <f ca="1">_xlfn.NORM.INV(RAND(),Srážky!I$47,Srážky!I$48)</f>
        <v>60.233913439364827</v>
      </c>
      <c r="D546">
        <f ca="1">_xlfn.NORM.INV(RAND(),Srážky!J$47,Srážky!J$48)</f>
        <v>159.18157266228866</v>
      </c>
      <c r="E546">
        <f ca="1">_xlfn.NORM.INV(RAND(),Srážky!K$47,Srážky!K$48)</f>
        <v>78.4164916695958</v>
      </c>
      <c r="F546">
        <f ca="1">_xlfn.NORM.INV(RAND(),Srážky!L$47,Srážky!L$48)</f>
        <v>50.878775495623294</v>
      </c>
      <c r="G546">
        <f ca="1">_xlfn.NORM.INV(RAND(),Srážky!M$47,Srážky!M$48)</f>
        <v>63.96641615523405</v>
      </c>
    </row>
    <row r="547" spans="1:7">
      <c r="A547">
        <f ca="1">_xlfn.NORM.INV(RAND(),Srážky!G$47,Srážky!G$48)</f>
        <v>57.85004402119182</v>
      </c>
      <c r="B547">
        <f ca="1">_xlfn.NORM.INV(RAND(),Srážky!H$47,Srážky!H$48)</f>
        <v>57.498181361875247</v>
      </c>
      <c r="C547">
        <f ca="1">_xlfn.NORM.INV(RAND(),Srážky!I$47,Srážky!I$48)</f>
        <v>55.195898098520182</v>
      </c>
      <c r="D547">
        <f ca="1">_xlfn.NORM.INV(RAND(),Srážky!J$47,Srážky!J$48)</f>
        <v>143.82352704746177</v>
      </c>
      <c r="E547">
        <f ca="1">_xlfn.NORM.INV(RAND(),Srážky!K$47,Srážky!K$48)</f>
        <v>94.305449448962349</v>
      </c>
      <c r="F547">
        <f ca="1">_xlfn.NORM.INV(RAND(),Srážky!L$47,Srážky!L$48)</f>
        <v>43.736673189728876</v>
      </c>
      <c r="G547">
        <f ca="1">_xlfn.NORM.INV(RAND(),Srážky!M$47,Srážky!M$48)</f>
        <v>48.029527023551566</v>
      </c>
    </row>
    <row r="548" spans="1:7">
      <c r="A548">
        <f ca="1">_xlfn.NORM.INV(RAND(),Srážky!G$47,Srážky!G$48)</f>
        <v>38.143439537223749</v>
      </c>
      <c r="B548">
        <f ca="1">_xlfn.NORM.INV(RAND(),Srážky!H$47,Srážky!H$48)</f>
        <v>75.893594829926556</v>
      </c>
      <c r="C548">
        <f ca="1">_xlfn.NORM.INV(RAND(),Srážky!I$47,Srážky!I$48)</f>
        <v>59.549152085618246</v>
      </c>
      <c r="D548">
        <f ca="1">_xlfn.NORM.INV(RAND(),Srážky!J$47,Srážky!J$48)</f>
        <v>115.61193771458831</v>
      </c>
      <c r="E548">
        <f ca="1">_xlfn.NORM.INV(RAND(),Srážky!K$47,Srážky!K$48)</f>
        <v>122.57630056687006</v>
      </c>
      <c r="F548">
        <f ca="1">_xlfn.NORM.INV(RAND(),Srážky!L$47,Srážky!L$48)</f>
        <v>21.912937245594748</v>
      </c>
      <c r="G548">
        <f ca="1">_xlfn.NORM.INV(RAND(),Srážky!M$47,Srážky!M$48)</f>
        <v>28.294373030586069</v>
      </c>
    </row>
    <row r="549" spans="1:7">
      <c r="A549">
        <f ca="1">_xlfn.NORM.INV(RAND(),Srážky!G$47,Srážky!G$48)</f>
        <v>57.317676942872851</v>
      </c>
      <c r="B549">
        <f ca="1">_xlfn.NORM.INV(RAND(),Srážky!H$47,Srážky!H$48)</f>
        <v>79.398027702207571</v>
      </c>
      <c r="C549">
        <f ca="1">_xlfn.NORM.INV(RAND(),Srážky!I$47,Srážky!I$48)</f>
        <v>69.211449815975328</v>
      </c>
      <c r="D549">
        <f ca="1">_xlfn.NORM.INV(RAND(),Srážky!J$47,Srážky!J$48)</f>
        <v>153.33232814408058</v>
      </c>
      <c r="E549">
        <f ca="1">_xlfn.NORM.INV(RAND(),Srážky!K$47,Srážky!K$48)</f>
        <v>108.47296500342</v>
      </c>
      <c r="F549">
        <f ca="1">_xlfn.NORM.INV(RAND(),Srážky!L$47,Srážky!L$48)</f>
        <v>47.417902293232466</v>
      </c>
      <c r="G549">
        <f ca="1">_xlfn.NORM.INV(RAND(),Srážky!M$47,Srážky!M$48)</f>
        <v>53.456628081558918</v>
      </c>
    </row>
    <row r="550" spans="1:7">
      <c r="A550">
        <f ca="1">_xlfn.NORM.INV(RAND(),Srážky!G$47,Srážky!G$48)</f>
        <v>29.909738470871975</v>
      </c>
      <c r="B550">
        <f ca="1">_xlfn.NORM.INV(RAND(),Srážky!H$47,Srážky!H$48)</f>
        <v>106.67602508000206</v>
      </c>
      <c r="C550">
        <f ca="1">_xlfn.NORM.INV(RAND(),Srážky!I$47,Srážky!I$48)</f>
        <v>122.0204312283993</v>
      </c>
      <c r="D550">
        <f ca="1">_xlfn.NORM.INV(RAND(),Srážky!J$47,Srážky!J$48)</f>
        <v>45.54329715435361</v>
      </c>
      <c r="E550">
        <f ca="1">_xlfn.NORM.INV(RAND(),Srážky!K$47,Srážky!K$48)</f>
        <v>108.22220771416714</v>
      </c>
      <c r="F550">
        <f ca="1">_xlfn.NORM.INV(RAND(),Srážky!L$47,Srážky!L$48)</f>
        <v>92.700256915141296</v>
      </c>
      <c r="G550">
        <f ca="1">_xlfn.NORM.INV(RAND(),Srážky!M$47,Srážky!M$48)</f>
        <v>54.858105009794613</v>
      </c>
    </row>
    <row r="551" spans="1:7">
      <c r="A551">
        <f ca="1">_xlfn.NORM.INV(RAND(),Srážky!G$47,Srážky!G$48)</f>
        <v>28.397037997008276</v>
      </c>
      <c r="B551">
        <f ca="1">_xlfn.NORM.INV(RAND(),Srážky!H$47,Srážky!H$48)</f>
        <v>91.026481135514828</v>
      </c>
      <c r="C551">
        <f ca="1">_xlfn.NORM.INV(RAND(),Srážky!I$47,Srážky!I$48)</f>
        <v>112.79560832870843</v>
      </c>
      <c r="D551">
        <f ca="1">_xlfn.NORM.INV(RAND(),Srážky!J$47,Srážky!J$48)</f>
        <v>115.88106085754079</v>
      </c>
      <c r="E551">
        <f ca="1">_xlfn.NORM.INV(RAND(),Srážky!K$47,Srážky!K$48)</f>
        <v>47.24300802839425</v>
      </c>
      <c r="F551">
        <f ca="1">_xlfn.NORM.INV(RAND(),Srážky!L$47,Srážky!L$48)</f>
        <v>43.480627033679355</v>
      </c>
      <c r="G551">
        <f ca="1">_xlfn.NORM.INV(RAND(),Srážky!M$47,Srážky!M$48)</f>
        <v>23.494104768730555</v>
      </c>
    </row>
    <row r="552" spans="1:7">
      <c r="A552">
        <f ca="1">_xlfn.NORM.INV(RAND(),Srážky!G$47,Srážky!G$48)</f>
        <v>41.891253188015128</v>
      </c>
      <c r="B552">
        <f ca="1">_xlfn.NORM.INV(RAND(),Srážky!H$47,Srážky!H$48)</f>
        <v>116.66352292802623</v>
      </c>
      <c r="C552">
        <f ca="1">_xlfn.NORM.INV(RAND(),Srážky!I$47,Srážky!I$48)</f>
        <v>74.953253680694743</v>
      </c>
      <c r="D552">
        <f ca="1">_xlfn.NORM.INV(RAND(),Srážky!J$47,Srážky!J$48)</f>
        <v>98.34878126861922</v>
      </c>
      <c r="E552">
        <f ca="1">_xlfn.NORM.INV(RAND(),Srážky!K$47,Srážky!K$48)</f>
        <v>76.098035805840681</v>
      </c>
      <c r="F552">
        <f ca="1">_xlfn.NORM.INV(RAND(),Srážky!L$47,Srážky!L$48)</f>
        <v>142.43200601296269</v>
      </c>
      <c r="G552">
        <f ca="1">_xlfn.NORM.INV(RAND(),Srážky!M$47,Srážky!M$48)</f>
        <v>22.538067655056164</v>
      </c>
    </row>
    <row r="553" spans="1:7">
      <c r="A553">
        <f ca="1">_xlfn.NORM.INV(RAND(),Srážky!G$47,Srážky!G$48)</f>
        <v>52.018929144904497</v>
      </c>
      <c r="B553">
        <f ca="1">_xlfn.NORM.INV(RAND(),Srážky!H$47,Srážky!H$48)</f>
        <v>110.00935256780136</v>
      </c>
      <c r="C553">
        <f ca="1">_xlfn.NORM.INV(RAND(),Srážky!I$47,Srážky!I$48)</f>
        <v>74.802578631009737</v>
      </c>
      <c r="D553">
        <f ca="1">_xlfn.NORM.INV(RAND(),Srážky!J$47,Srážky!J$48)</f>
        <v>146.35274842473558</v>
      </c>
      <c r="E553">
        <f ca="1">_xlfn.NORM.INV(RAND(),Srážky!K$47,Srážky!K$48)</f>
        <v>114.85575098822399</v>
      </c>
      <c r="F553">
        <f ca="1">_xlfn.NORM.INV(RAND(),Srážky!L$47,Srážky!L$48)</f>
        <v>43.420409153186334</v>
      </c>
      <c r="G553">
        <f ca="1">_xlfn.NORM.INV(RAND(),Srážky!M$47,Srážky!M$48)</f>
        <v>40.554948595157256</v>
      </c>
    </row>
    <row r="554" spans="1:7">
      <c r="A554">
        <f ca="1">_xlfn.NORM.INV(RAND(),Srážky!G$47,Srážky!G$48)</f>
        <v>58.371214473752303</v>
      </c>
      <c r="B554">
        <f ca="1">_xlfn.NORM.INV(RAND(),Srážky!H$47,Srážky!H$48)</f>
        <v>96.536741429591331</v>
      </c>
      <c r="C554">
        <f ca="1">_xlfn.NORM.INV(RAND(),Srážky!I$47,Srážky!I$48)</f>
        <v>73.276607816611005</v>
      </c>
      <c r="D554">
        <f ca="1">_xlfn.NORM.INV(RAND(),Srážky!J$47,Srážky!J$48)</f>
        <v>77.72812495315452</v>
      </c>
      <c r="E554">
        <f ca="1">_xlfn.NORM.INV(RAND(),Srážky!K$47,Srážky!K$48)</f>
        <v>20.160862430020586</v>
      </c>
      <c r="F554">
        <f ca="1">_xlfn.NORM.INV(RAND(),Srážky!L$47,Srážky!L$48)</f>
        <v>88.461955750372155</v>
      </c>
      <c r="G554">
        <f ca="1">_xlfn.NORM.INV(RAND(),Srážky!M$47,Srážky!M$48)</f>
        <v>24.90618572936447</v>
      </c>
    </row>
    <row r="555" spans="1:7">
      <c r="A555">
        <f ca="1">_xlfn.NORM.INV(RAND(),Srážky!G$47,Srážky!G$48)</f>
        <v>34.514553055331945</v>
      </c>
      <c r="B555">
        <f ca="1">_xlfn.NORM.INV(RAND(),Srážky!H$47,Srážky!H$48)</f>
        <v>160.75408330783424</v>
      </c>
      <c r="C555">
        <f ca="1">_xlfn.NORM.INV(RAND(),Srážky!I$47,Srážky!I$48)</f>
        <v>77.871464958843262</v>
      </c>
      <c r="D555">
        <f ca="1">_xlfn.NORM.INV(RAND(),Srážky!J$47,Srážky!J$48)</f>
        <v>108.21412578504145</v>
      </c>
      <c r="E555">
        <f ca="1">_xlfn.NORM.INV(RAND(),Srážky!K$47,Srážky!K$48)</f>
        <v>84.462626819968193</v>
      </c>
      <c r="F555">
        <f ca="1">_xlfn.NORM.INV(RAND(),Srážky!L$47,Srážky!L$48)</f>
        <v>110.50275682478529</v>
      </c>
      <c r="G555">
        <f ca="1">_xlfn.NORM.INV(RAND(),Srážky!M$47,Srážky!M$48)</f>
        <v>51.748876320741431</v>
      </c>
    </row>
    <row r="556" spans="1:7">
      <c r="A556">
        <f ca="1">_xlfn.NORM.INV(RAND(),Srážky!G$47,Srážky!G$48)</f>
        <v>76.57430182477006</v>
      </c>
      <c r="B556">
        <f ca="1">_xlfn.NORM.INV(RAND(),Srážky!H$47,Srážky!H$48)</f>
        <v>51.818101114404151</v>
      </c>
      <c r="C556">
        <f ca="1">_xlfn.NORM.INV(RAND(),Srážky!I$47,Srážky!I$48)</f>
        <v>136.95965609712349</v>
      </c>
      <c r="D556">
        <f ca="1">_xlfn.NORM.INV(RAND(),Srážky!J$47,Srážky!J$48)</f>
        <v>106.89931557636048</v>
      </c>
      <c r="E556">
        <f ca="1">_xlfn.NORM.INV(RAND(),Srážky!K$47,Srážky!K$48)</f>
        <v>101.23496774656466</v>
      </c>
      <c r="F556">
        <f ca="1">_xlfn.NORM.INV(RAND(),Srážky!L$47,Srážky!L$48)</f>
        <v>46.077451064659797</v>
      </c>
      <c r="G556">
        <f ca="1">_xlfn.NORM.INV(RAND(),Srážky!M$47,Srážky!M$48)</f>
        <v>31.681353803558288</v>
      </c>
    </row>
    <row r="557" spans="1:7">
      <c r="A557">
        <f ca="1">_xlfn.NORM.INV(RAND(),Srážky!G$47,Srážky!G$48)</f>
        <v>20.379110383472742</v>
      </c>
      <c r="B557">
        <f ca="1">_xlfn.NORM.INV(RAND(),Srážky!H$47,Srážky!H$48)</f>
        <v>119.02949095364434</v>
      </c>
      <c r="C557">
        <f ca="1">_xlfn.NORM.INV(RAND(),Srážky!I$47,Srážky!I$48)</f>
        <v>90.843626945161233</v>
      </c>
      <c r="D557">
        <f ca="1">_xlfn.NORM.INV(RAND(),Srážky!J$47,Srážky!J$48)</f>
        <v>49.069695350080423</v>
      </c>
      <c r="E557">
        <f ca="1">_xlfn.NORM.INV(RAND(),Srážky!K$47,Srážky!K$48)</f>
        <v>81.662047885684643</v>
      </c>
      <c r="F557">
        <f ca="1">_xlfn.NORM.INV(RAND(),Srážky!L$47,Srážky!L$48)</f>
        <v>54.60397433456783</v>
      </c>
      <c r="G557">
        <f ca="1">_xlfn.NORM.INV(RAND(),Srážky!M$47,Srážky!M$48)</f>
        <v>25.746727440730353</v>
      </c>
    </row>
    <row r="558" spans="1:7">
      <c r="A558">
        <f ca="1">_xlfn.NORM.INV(RAND(),Srážky!G$47,Srážky!G$48)</f>
        <v>49.546465853888392</v>
      </c>
      <c r="B558">
        <f ca="1">_xlfn.NORM.INV(RAND(),Srážky!H$47,Srážky!H$48)</f>
        <v>101.78444139188861</v>
      </c>
      <c r="C558">
        <f ca="1">_xlfn.NORM.INV(RAND(),Srážky!I$47,Srážky!I$48)</f>
        <v>107.50931415505738</v>
      </c>
      <c r="D558">
        <f ca="1">_xlfn.NORM.INV(RAND(),Srážky!J$47,Srážky!J$48)</f>
        <v>159.35256846628806</v>
      </c>
      <c r="E558">
        <f ca="1">_xlfn.NORM.INV(RAND(),Srážky!K$47,Srážky!K$48)</f>
        <v>31.233177277572082</v>
      </c>
      <c r="F558">
        <f ca="1">_xlfn.NORM.INV(RAND(),Srážky!L$47,Srážky!L$48)</f>
        <v>39.930847889809712</v>
      </c>
      <c r="G558">
        <f ca="1">_xlfn.NORM.INV(RAND(),Srážky!M$47,Srážky!M$48)</f>
        <v>26.570196234722982</v>
      </c>
    </row>
    <row r="559" spans="1:7">
      <c r="A559">
        <f ca="1">_xlfn.NORM.INV(RAND(),Srážky!G$47,Srážky!G$48)</f>
        <v>37.130491823248036</v>
      </c>
      <c r="B559">
        <f ca="1">_xlfn.NORM.INV(RAND(),Srážky!H$47,Srážky!H$48)</f>
        <v>129.71233237152458</v>
      </c>
      <c r="C559">
        <f ca="1">_xlfn.NORM.INV(RAND(),Srážky!I$47,Srážky!I$48)</f>
        <v>74.864375374660582</v>
      </c>
      <c r="D559">
        <f ca="1">_xlfn.NORM.INV(RAND(),Srážky!J$47,Srážky!J$48)</f>
        <v>91.419059712026922</v>
      </c>
      <c r="E559">
        <f ca="1">_xlfn.NORM.INV(RAND(),Srážky!K$47,Srážky!K$48)</f>
        <v>101.16646992207055</v>
      </c>
      <c r="F559">
        <f ca="1">_xlfn.NORM.INV(RAND(),Srážky!L$47,Srážky!L$48)</f>
        <v>66.358080630309203</v>
      </c>
      <c r="G559">
        <f ca="1">_xlfn.NORM.INV(RAND(),Srážky!M$47,Srážky!M$48)</f>
        <v>63.085123977062906</v>
      </c>
    </row>
    <row r="560" spans="1:7">
      <c r="A560">
        <f ca="1">_xlfn.NORM.INV(RAND(),Srážky!G$47,Srážky!G$48)</f>
        <v>55.435123437555411</v>
      </c>
      <c r="B560">
        <f ca="1">_xlfn.NORM.INV(RAND(),Srážky!H$47,Srážky!H$48)</f>
        <v>83.1676617487215</v>
      </c>
      <c r="C560">
        <f ca="1">_xlfn.NORM.INV(RAND(),Srážky!I$47,Srážky!I$48)</f>
        <v>103.54703467962003</v>
      </c>
      <c r="D560">
        <f ca="1">_xlfn.NORM.INV(RAND(),Srážky!J$47,Srážky!J$48)</f>
        <v>133.1083619273989</v>
      </c>
      <c r="E560">
        <f ca="1">_xlfn.NORM.INV(RAND(),Srážky!K$47,Srážky!K$48)</f>
        <v>164.06666258746009</v>
      </c>
      <c r="F560">
        <f ca="1">_xlfn.NORM.INV(RAND(),Srážky!L$47,Srážky!L$48)</f>
        <v>91.762854258063442</v>
      </c>
      <c r="G560">
        <f ca="1">_xlfn.NORM.INV(RAND(),Srážky!M$47,Srážky!M$48)</f>
        <v>35.392804292095235</v>
      </c>
    </row>
    <row r="561" spans="1:7">
      <c r="A561">
        <f ca="1">_xlfn.NORM.INV(RAND(),Srážky!G$47,Srážky!G$48)</f>
        <v>64.631662064233481</v>
      </c>
      <c r="B561">
        <f ca="1">_xlfn.NORM.INV(RAND(),Srážky!H$47,Srážky!H$48)</f>
        <v>109.09135369479247</v>
      </c>
      <c r="C561">
        <f ca="1">_xlfn.NORM.INV(RAND(),Srážky!I$47,Srážky!I$48)</f>
        <v>126.61082814175357</v>
      </c>
      <c r="D561">
        <f ca="1">_xlfn.NORM.INV(RAND(),Srážky!J$47,Srážky!J$48)</f>
        <v>96.038312161065477</v>
      </c>
      <c r="E561">
        <f ca="1">_xlfn.NORM.INV(RAND(),Srážky!K$47,Srážky!K$48)</f>
        <v>121.66680268994666</v>
      </c>
      <c r="F561">
        <f ca="1">_xlfn.NORM.INV(RAND(),Srážky!L$47,Srážky!L$48)</f>
        <v>73.298234524340927</v>
      </c>
      <c r="G561">
        <f ca="1">_xlfn.NORM.INV(RAND(),Srážky!M$47,Srážky!M$48)</f>
        <v>21.726358394260568</v>
      </c>
    </row>
    <row r="562" spans="1:7">
      <c r="A562">
        <f ca="1">_xlfn.NORM.INV(RAND(),Srážky!G$47,Srážky!G$48)</f>
        <v>51.795296817500542</v>
      </c>
      <c r="B562">
        <f ca="1">_xlfn.NORM.INV(RAND(),Srážky!H$47,Srážky!H$48)</f>
        <v>73.610372904788392</v>
      </c>
      <c r="C562">
        <f ca="1">_xlfn.NORM.INV(RAND(),Srážky!I$47,Srážky!I$48)</f>
        <v>115.94158864234294</v>
      </c>
      <c r="D562">
        <f ca="1">_xlfn.NORM.INV(RAND(),Srážky!J$47,Srážky!J$48)</f>
        <v>135.11821283755728</v>
      </c>
      <c r="E562">
        <f ca="1">_xlfn.NORM.INV(RAND(),Srážky!K$47,Srážky!K$48)</f>
        <v>107.48865743602437</v>
      </c>
      <c r="F562">
        <f ca="1">_xlfn.NORM.INV(RAND(),Srážky!L$47,Srážky!L$48)</f>
        <v>88.54371654735661</v>
      </c>
      <c r="G562">
        <f ca="1">_xlfn.NORM.INV(RAND(),Srážky!M$47,Srážky!M$48)</f>
        <v>36.232377825760501</v>
      </c>
    </row>
    <row r="563" spans="1:7">
      <c r="A563">
        <f ca="1">_xlfn.NORM.INV(RAND(),Srážky!G$47,Srážky!G$48)</f>
        <v>72.690522507864358</v>
      </c>
      <c r="B563">
        <f ca="1">_xlfn.NORM.INV(RAND(),Srážky!H$47,Srážky!H$48)</f>
        <v>144.3473577377479</v>
      </c>
      <c r="C563">
        <f ca="1">_xlfn.NORM.INV(RAND(),Srážky!I$47,Srážky!I$48)</f>
        <v>88.402081289334504</v>
      </c>
      <c r="D563">
        <f ca="1">_xlfn.NORM.INV(RAND(),Srážky!J$47,Srážky!J$48)</f>
        <v>109.63583562674836</v>
      </c>
      <c r="E563">
        <f ca="1">_xlfn.NORM.INV(RAND(),Srážky!K$47,Srážky!K$48)</f>
        <v>97.011487736928231</v>
      </c>
      <c r="F563">
        <f ca="1">_xlfn.NORM.INV(RAND(),Srážky!L$47,Srážky!L$48)</f>
        <v>39.339340156567161</v>
      </c>
      <c r="G563">
        <f ca="1">_xlfn.NORM.INV(RAND(),Srážky!M$47,Srážky!M$48)</f>
        <v>26.476051600953127</v>
      </c>
    </row>
    <row r="564" spans="1:7">
      <c r="A564">
        <f ca="1">_xlfn.NORM.INV(RAND(),Srážky!G$47,Srážky!G$48)</f>
        <v>42.665459537464997</v>
      </c>
      <c r="B564">
        <f ca="1">_xlfn.NORM.INV(RAND(),Srážky!H$47,Srážky!H$48)</f>
        <v>62.361589424306032</v>
      </c>
      <c r="C564">
        <f ca="1">_xlfn.NORM.INV(RAND(),Srážky!I$47,Srážky!I$48)</f>
        <v>79.920941935833923</v>
      </c>
      <c r="D564">
        <f ca="1">_xlfn.NORM.INV(RAND(),Srážky!J$47,Srážky!J$48)</f>
        <v>116.19059183016586</v>
      </c>
      <c r="E564">
        <f ca="1">_xlfn.NORM.INV(RAND(),Srážky!K$47,Srážky!K$48)</f>
        <v>80.837324835928541</v>
      </c>
      <c r="F564">
        <f ca="1">_xlfn.NORM.INV(RAND(),Srážky!L$47,Srážky!L$48)</f>
        <v>14.429663982439166</v>
      </c>
      <c r="G564">
        <f ca="1">_xlfn.NORM.INV(RAND(),Srážky!M$47,Srážky!M$48)</f>
        <v>39.655934620394113</v>
      </c>
    </row>
    <row r="565" spans="1:7">
      <c r="A565">
        <f ca="1">_xlfn.NORM.INV(RAND(),Srážky!G$47,Srážky!G$48)</f>
        <v>36.714178685781434</v>
      </c>
      <c r="B565">
        <f ca="1">_xlfn.NORM.INV(RAND(),Srážky!H$47,Srážky!H$48)</f>
        <v>67.89919261581575</v>
      </c>
      <c r="C565">
        <f ca="1">_xlfn.NORM.INV(RAND(),Srážky!I$47,Srážky!I$48)</f>
        <v>97.483664149933958</v>
      </c>
      <c r="D565">
        <f ca="1">_xlfn.NORM.INV(RAND(),Srážky!J$47,Srážky!J$48)</f>
        <v>57.666849781629466</v>
      </c>
      <c r="E565">
        <f ca="1">_xlfn.NORM.INV(RAND(),Srážky!K$47,Srážky!K$48)</f>
        <v>114.73093468044875</v>
      </c>
      <c r="F565">
        <f ca="1">_xlfn.NORM.INV(RAND(),Srážky!L$47,Srážky!L$48)</f>
        <v>47.403088024189529</v>
      </c>
      <c r="G565">
        <f ca="1">_xlfn.NORM.INV(RAND(),Srážky!M$47,Srážky!M$48)</f>
        <v>40.304331588313872</v>
      </c>
    </row>
    <row r="566" spans="1:7">
      <c r="A566">
        <f ca="1">_xlfn.NORM.INV(RAND(),Srážky!G$47,Srážky!G$48)</f>
        <v>23.033033385677779</v>
      </c>
      <c r="B566">
        <f ca="1">_xlfn.NORM.INV(RAND(),Srážky!H$47,Srážky!H$48)</f>
        <v>83.406487455652567</v>
      </c>
      <c r="C566">
        <f ca="1">_xlfn.NORM.INV(RAND(),Srážky!I$47,Srážky!I$48)</f>
        <v>115.95764789115465</v>
      </c>
      <c r="D566">
        <f ca="1">_xlfn.NORM.INV(RAND(),Srážky!J$47,Srážky!J$48)</f>
        <v>83.768162270920243</v>
      </c>
      <c r="E566">
        <f ca="1">_xlfn.NORM.INV(RAND(),Srážky!K$47,Srážky!K$48)</f>
        <v>48.271521033576391</v>
      </c>
      <c r="F566">
        <f ca="1">_xlfn.NORM.INV(RAND(),Srážky!L$47,Srážky!L$48)</f>
        <v>31.76343076716352</v>
      </c>
      <c r="G566">
        <f ca="1">_xlfn.NORM.INV(RAND(),Srážky!M$47,Srážky!M$48)</f>
        <v>82.003375703110962</v>
      </c>
    </row>
    <row r="567" spans="1:7">
      <c r="A567">
        <f ca="1">_xlfn.NORM.INV(RAND(),Srážky!G$47,Srážky!G$48)</f>
        <v>64.53821780177941</v>
      </c>
      <c r="B567">
        <f ca="1">_xlfn.NORM.INV(RAND(),Srážky!H$47,Srážky!H$48)</f>
        <v>121.23840526582107</v>
      </c>
      <c r="C567">
        <f ca="1">_xlfn.NORM.INV(RAND(),Srážky!I$47,Srážky!I$48)</f>
        <v>41.886818134028466</v>
      </c>
      <c r="D567">
        <f ca="1">_xlfn.NORM.INV(RAND(),Srážky!J$47,Srážky!J$48)</f>
        <v>165.99524278137301</v>
      </c>
      <c r="E567">
        <f ca="1">_xlfn.NORM.INV(RAND(),Srážky!K$47,Srážky!K$48)</f>
        <v>79.721207045503689</v>
      </c>
      <c r="F567">
        <f ca="1">_xlfn.NORM.INV(RAND(),Srážky!L$47,Srážky!L$48)</f>
        <v>58.721718283056525</v>
      </c>
      <c r="G567">
        <f ca="1">_xlfn.NORM.INV(RAND(),Srážky!M$47,Srážky!M$48)</f>
        <v>42.041800014563954</v>
      </c>
    </row>
    <row r="568" spans="1:7">
      <c r="A568">
        <f ca="1">_xlfn.NORM.INV(RAND(),Srážky!G$47,Srážky!G$48)</f>
        <v>40.769964099730856</v>
      </c>
      <c r="B568">
        <f ca="1">_xlfn.NORM.INV(RAND(),Srážky!H$47,Srážky!H$48)</f>
        <v>113.02188637494959</v>
      </c>
      <c r="C568">
        <f ca="1">_xlfn.NORM.INV(RAND(),Srážky!I$47,Srážky!I$48)</f>
        <v>113.74874710237449</v>
      </c>
      <c r="D568">
        <f ca="1">_xlfn.NORM.INV(RAND(),Srážky!J$47,Srážky!J$48)</f>
        <v>32.682071738525892</v>
      </c>
      <c r="E568">
        <f ca="1">_xlfn.NORM.INV(RAND(),Srážky!K$47,Srážky!K$48)</f>
        <v>108.94313228588969</v>
      </c>
      <c r="F568">
        <f ca="1">_xlfn.NORM.INV(RAND(),Srážky!L$47,Srážky!L$48)</f>
        <v>116.34120932595826</v>
      </c>
      <c r="G568">
        <f ca="1">_xlfn.NORM.INV(RAND(),Srážky!M$47,Srážky!M$48)</f>
        <v>12.556271503708285</v>
      </c>
    </row>
    <row r="569" spans="1:7">
      <c r="A569">
        <f ca="1">_xlfn.NORM.INV(RAND(),Srážky!G$47,Srážky!G$48)</f>
        <v>28.820861385831329</v>
      </c>
      <c r="B569">
        <f ca="1">_xlfn.NORM.INV(RAND(),Srážky!H$47,Srážky!H$48)</f>
        <v>83.634342463517442</v>
      </c>
      <c r="C569">
        <f ca="1">_xlfn.NORM.INV(RAND(),Srážky!I$47,Srážky!I$48)</f>
        <v>122.65277969706727</v>
      </c>
      <c r="D569">
        <f ca="1">_xlfn.NORM.INV(RAND(),Srážky!J$47,Srážky!J$48)</f>
        <v>114.55393597412882</v>
      </c>
      <c r="E569">
        <f ca="1">_xlfn.NORM.INV(RAND(),Srážky!K$47,Srážky!K$48)</f>
        <v>52.863041065510778</v>
      </c>
      <c r="F569">
        <f ca="1">_xlfn.NORM.INV(RAND(),Srážky!L$47,Srážky!L$48)</f>
        <v>41.707033767384246</v>
      </c>
      <c r="G569">
        <f ca="1">_xlfn.NORM.INV(RAND(),Srážky!M$47,Srážky!M$48)</f>
        <v>22.199968241303054</v>
      </c>
    </row>
    <row r="570" spans="1:7">
      <c r="A570">
        <f ca="1">_xlfn.NORM.INV(RAND(),Srážky!G$47,Srážky!G$48)</f>
        <v>61.201761660946133</v>
      </c>
      <c r="B570">
        <f ca="1">_xlfn.NORM.INV(RAND(),Srážky!H$47,Srážky!H$48)</f>
        <v>78.847423908585398</v>
      </c>
      <c r="C570">
        <f ca="1">_xlfn.NORM.INV(RAND(),Srážky!I$47,Srážky!I$48)</f>
        <v>102.81507215643227</v>
      </c>
      <c r="D570">
        <f ca="1">_xlfn.NORM.INV(RAND(),Srážky!J$47,Srážky!J$48)</f>
        <v>108.63940658926086</v>
      </c>
      <c r="E570">
        <f ca="1">_xlfn.NORM.INV(RAND(),Srážky!K$47,Srážky!K$48)</f>
        <v>164.42885848660444</v>
      </c>
      <c r="F570">
        <f ca="1">_xlfn.NORM.INV(RAND(),Srážky!L$47,Srážky!L$48)</f>
        <v>31.828746581886747</v>
      </c>
      <c r="G570">
        <f ca="1">_xlfn.NORM.INV(RAND(),Srážky!M$47,Srážky!M$48)</f>
        <v>54.31971553493927</v>
      </c>
    </row>
    <row r="571" spans="1:7">
      <c r="A571">
        <f ca="1">_xlfn.NORM.INV(RAND(),Srážky!G$47,Srážky!G$48)</f>
        <v>63.30008047408618</v>
      </c>
      <c r="B571">
        <f ca="1">_xlfn.NORM.INV(RAND(),Srážky!H$47,Srážky!H$48)</f>
        <v>54.111058764714514</v>
      </c>
      <c r="C571">
        <f ca="1">_xlfn.NORM.INV(RAND(),Srážky!I$47,Srážky!I$48)</f>
        <v>75.732176428966369</v>
      </c>
      <c r="D571">
        <f ca="1">_xlfn.NORM.INV(RAND(),Srážky!J$47,Srážky!J$48)</f>
        <v>118.00278239561042</v>
      </c>
      <c r="E571">
        <f ca="1">_xlfn.NORM.INV(RAND(),Srážky!K$47,Srážky!K$48)</f>
        <v>112.81608898178408</v>
      </c>
      <c r="F571">
        <f ca="1">_xlfn.NORM.INV(RAND(),Srážky!L$47,Srážky!L$48)</f>
        <v>69.144108239746501</v>
      </c>
      <c r="G571">
        <f ca="1">_xlfn.NORM.INV(RAND(),Srážky!M$47,Srážky!M$48)</f>
        <v>55.936329959431767</v>
      </c>
    </row>
    <row r="572" spans="1:7">
      <c r="A572">
        <f ca="1">_xlfn.NORM.INV(RAND(),Srážky!G$47,Srážky!G$48)</f>
        <v>65.33352796862718</v>
      </c>
      <c r="B572">
        <f ca="1">_xlfn.NORM.INV(RAND(),Srážky!H$47,Srážky!H$48)</f>
        <v>66.415428136486412</v>
      </c>
      <c r="C572">
        <f ca="1">_xlfn.NORM.INV(RAND(),Srážky!I$47,Srážky!I$48)</f>
        <v>99.986637214899915</v>
      </c>
      <c r="D572">
        <f ca="1">_xlfn.NORM.INV(RAND(),Srážky!J$47,Srážky!J$48)</f>
        <v>57.147177538398694</v>
      </c>
      <c r="E572">
        <f ca="1">_xlfn.NORM.INV(RAND(),Srážky!K$47,Srážky!K$48)</f>
        <v>114.53012359391732</v>
      </c>
      <c r="F572">
        <f ca="1">_xlfn.NORM.INV(RAND(),Srážky!L$47,Srážky!L$48)</f>
        <v>81.52908823495072</v>
      </c>
      <c r="G572">
        <f ca="1">_xlfn.NORM.INV(RAND(),Srážky!M$47,Srážky!M$48)</f>
        <v>30.339342905432886</v>
      </c>
    </row>
    <row r="573" spans="1:7">
      <c r="A573">
        <f ca="1">_xlfn.NORM.INV(RAND(),Srážky!G$47,Srážky!G$48)</f>
        <v>46.884697494372119</v>
      </c>
      <c r="B573">
        <f ca="1">_xlfn.NORM.INV(RAND(),Srážky!H$47,Srážky!H$48)</f>
        <v>89.456225916648634</v>
      </c>
      <c r="C573">
        <f ca="1">_xlfn.NORM.INV(RAND(),Srážky!I$47,Srážky!I$48)</f>
        <v>117.28337319938584</v>
      </c>
      <c r="D573">
        <f ca="1">_xlfn.NORM.INV(RAND(),Srážky!J$47,Srážky!J$48)</f>
        <v>122.55974059503602</v>
      </c>
      <c r="E573">
        <f ca="1">_xlfn.NORM.INV(RAND(),Srážky!K$47,Srážky!K$48)</f>
        <v>72.885443393963712</v>
      </c>
      <c r="F573">
        <f ca="1">_xlfn.NORM.INV(RAND(),Srážky!L$47,Srážky!L$48)</f>
        <v>84.3942457587859</v>
      </c>
      <c r="G573">
        <f ca="1">_xlfn.NORM.INV(RAND(),Srážky!M$47,Srážky!M$48)</f>
        <v>16.584824844236305</v>
      </c>
    </row>
    <row r="574" spans="1:7">
      <c r="A574">
        <f ca="1">_xlfn.NORM.INV(RAND(),Srážky!G$47,Srážky!G$48)</f>
        <v>75.888556550257206</v>
      </c>
      <c r="B574">
        <f ca="1">_xlfn.NORM.INV(RAND(),Srážky!H$47,Srážky!H$48)</f>
        <v>130.03781725409362</v>
      </c>
      <c r="C574">
        <f ca="1">_xlfn.NORM.INV(RAND(),Srážky!I$47,Srážky!I$48)</f>
        <v>85.668956084218507</v>
      </c>
      <c r="D574">
        <f ca="1">_xlfn.NORM.INV(RAND(),Srážky!J$47,Srážky!J$48)</f>
        <v>96.482552185699788</v>
      </c>
      <c r="E574">
        <f ca="1">_xlfn.NORM.INV(RAND(),Srážky!K$47,Srážky!K$48)</f>
        <v>105.40461190159932</v>
      </c>
      <c r="F574">
        <f ca="1">_xlfn.NORM.INV(RAND(),Srážky!L$47,Srážky!L$48)</f>
        <v>105.00025701596742</v>
      </c>
      <c r="G574">
        <f ca="1">_xlfn.NORM.INV(RAND(),Srážky!M$47,Srážky!M$48)</f>
        <v>47.517495524863001</v>
      </c>
    </row>
    <row r="575" spans="1:7">
      <c r="A575">
        <f ca="1">_xlfn.NORM.INV(RAND(),Srážky!G$47,Srážky!G$48)</f>
        <v>26.067626185276882</v>
      </c>
      <c r="B575">
        <f ca="1">_xlfn.NORM.INV(RAND(),Srážky!H$47,Srážky!H$48)</f>
        <v>112.97243516040086</v>
      </c>
      <c r="C575">
        <f ca="1">_xlfn.NORM.INV(RAND(),Srážky!I$47,Srážky!I$48)</f>
        <v>73.250122666128973</v>
      </c>
      <c r="D575">
        <f ca="1">_xlfn.NORM.INV(RAND(),Srážky!J$47,Srážky!J$48)</f>
        <v>75.535536070889194</v>
      </c>
      <c r="E575">
        <f ca="1">_xlfn.NORM.INV(RAND(),Srážky!K$47,Srážky!K$48)</f>
        <v>107.27548059527135</v>
      </c>
      <c r="F575">
        <f ca="1">_xlfn.NORM.INV(RAND(),Srážky!L$47,Srážky!L$48)</f>
        <v>63.64442075470339</v>
      </c>
      <c r="G575">
        <f ca="1">_xlfn.NORM.INV(RAND(),Srážky!M$47,Srážky!M$48)</f>
        <v>41.947539822082341</v>
      </c>
    </row>
    <row r="576" spans="1:7">
      <c r="A576">
        <f ca="1">_xlfn.NORM.INV(RAND(),Srážky!G$47,Srážky!G$48)</f>
        <v>28.767011023993039</v>
      </c>
      <c r="B576">
        <f ca="1">_xlfn.NORM.INV(RAND(),Srážky!H$47,Srážky!H$48)</f>
        <v>91.918725616550489</v>
      </c>
      <c r="C576">
        <f ca="1">_xlfn.NORM.INV(RAND(),Srážky!I$47,Srážky!I$48)</f>
        <v>71.834493993923303</v>
      </c>
      <c r="D576">
        <f ca="1">_xlfn.NORM.INV(RAND(),Srážky!J$47,Srážky!J$48)</f>
        <v>25.98983923140851</v>
      </c>
      <c r="E576">
        <f ca="1">_xlfn.NORM.INV(RAND(),Srážky!K$47,Srážky!K$48)</f>
        <v>79.140773444281564</v>
      </c>
      <c r="F576">
        <f ca="1">_xlfn.NORM.INV(RAND(),Srážky!L$47,Srážky!L$48)</f>
        <v>76.075759884907683</v>
      </c>
      <c r="G576">
        <f ca="1">_xlfn.NORM.INV(RAND(),Srážky!M$47,Srážky!M$48)</f>
        <v>55.839113806393009</v>
      </c>
    </row>
    <row r="577" spans="1:7">
      <c r="A577">
        <f ca="1">_xlfn.NORM.INV(RAND(),Srážky!G$47,Srážky!G$48)</f>
        <v>34.122339850570683</v>
      </c>
      <c r="B577">
        <f ca="1">_xlfn.NORM.INV(RAND(),Srážky!H$47,Srážky!H$48)</f>
        <v>74.869535716047807</v>
      </c>
      <c r="C577">
        <f ca="1">_xlfn.NORM.INV(RAND(),Srážky!I$47,Srážky!I$48)</f>
        <v>72.683910006643686</v>
      </c>
      <c r="D577">
        <f ca="1">_xlfn.NORM.INV(RAND(),Srážky!J$47,Srážky!J$48)</f>
        <v>136.92975552253196</v>
      </c>
      <c r="E577">
        <f ca="1">_xlfn.NORM.INV(RAND(),Srážky!K$47,Srážky!K$48)</f>
        <v>83.809393307387467</v>
      </c>
      <c r="F577">
        <f ca="1">_xlfn.NORM.INV(RAND(),Srážky!L$47,Srážky!L$48)</f>
        <v>8.7949135975667332</v>
      </c>
      <c r="G577">
        <f ca="1">_xlfn.NORM.INV(RAND(),Srážky!M$47,Srážky!M$48)</f>
        <v>50.926519827084213</v>
      </c>
    </row>
    <row r="578" spans="1:7">
      <c r="A578">
        <f ca="1">_xlfn.NORM.INV(RAND(),Srážky!G$47,Srážky!G$48)</f>
        <v>50.85809493143249</v>
      </c>
      <c r="B578">
        <f ca="1">_xlfn.NORM.INV(RAND(),Srážky!H$47,Srážky!H$48)</f>
        <v>134.2422019003584</v>
      </c>
      <c r="C578">
        <f ca="1">_xlfn.NORM.INV(RAND(),Srážky!I$47,Srážky!I$48)</f>
        <v>88.943148903524829</v>
      </c>
      <c r="D578">
        <f ca="1">_xlfn.NORM.INV(RAND(),Srážky!J$47,Srážky!J$48)</f>
        <v>131.29140829901877</v>
      </c>
      <c r="E578">
        <f ca="1">_xlfn.NORM.INV(RAND(),Srážky!K$47,Srážky!K$48)</f>
        <v>36.293063793582178</v>
      </c>
      <c r="F578">
        <f ca="1">_xlfn.NORM.INV(RAND(),Srážky!L$47,Srážky!L$48)</f>
        <v>71.371910725503724</v>
      </c>
      <c r="G578">
        <f ca="1">_xlfn.NORM.INV(RAND(),Srážky!M$47,Srážky!M$48)</f>
        <v>52.359298109630679</v>
      </c>
    </row>
    <row r="579" spans="1:7">
      <c r="A579">
        <f ca="1">_xlfn.NORM.INV(RAND(),Srážky!G$47,Srážky!G$48)</f>
        <v>37.051054362087527</v>
      </c>
      <c r="B579">
        <f ca="1">_xlfn.NORM.INV(RAND(),Srážky!H$47,Srážky!H$48)</f>
        <v>88.834042380596571</v>
      </c>
      <c r="C579">
        <f ca="1">_xlfn.NORM.INV(RAND(),Srážky!I$47,Srážky!I$48)</f>
        <v>73.239886493654097</v>
      </c>
      <c r="D579">
        <f ca="1">_xlfn.NORM.INV(RAND(),Srážky!J$47,Srážky!J$48)</f>
        <v>114.95003896669311</v>
      </c>
      <c r="E579">
        <f ca="1">_xlfn.NORM.INV(RAND(),Srážky!K$47,Srážky!K$48)</f>
        <v>105.2763664790991</v>
      </c>
      <c r="F579">
        <f ca="1">_xlfn.NORM.INV(RAND(),Srážky!L$47,Srážky!L$48)</f>
        <v>74.580534934684039</v>
      </c>
      <c r="G579">
        <f ca="1">_xlfn.NORM.INV(RAND(),Srážky!M$47,Srážky!M$48)</f>
        <v>67.729446610084153</v>
      </c>
    </row>
    <row r="580" spans="1:7">
      <c r="A580">
        <f ca="1">_xlfn.NORM.INV(RAND(),Srážky!G$47,Srážky!G$48)</f>
        <v>51.28714640109736</v>
      </c>
      <c r="B580">
        <f ca="1">_xlfn.NORM.INV(RAND(),Srážky!H$47,Srážky!H$48)</f>
        <v>91.890808748004673</v>
      </c>
      <c r="C580">
        <f ca="1">_xlfn.NORM.INV(RAND(),Srážky!I$47,Srážky!I$48)</f>
        <v>81.323551484793072</v>
      </c>
      <c r="D580">
        <f ca="1">_xlfn.NORM.INV(RAND(),Srážky!J$47,Srážky!J$48)</f>
        <v>97.903365958469479</v>
      </c>
      <c r="E580">
        <f ca="1">_xlfn.NORM.INV(RAND(),Srážky!K$47,Srážky!K$48)</f>
        <v>105.15309252935097</v>
      </c>
      <c r="F580">
        <f ca="1">_xlfn.NORM.INV(RAND(),Srážky!L$47,Srážky!L$48)</f>
        <v>63.635557339735435</v>
      </c>
      <c r="G580">
        <f ca="1">_xlfn.NORM.INV(RAND(),Srážky!M$47,Srážky!M$48)</f>
        <v>31.685706295693151</v>
      </c>
    </row>
    <row r="581" spans="1:7">
      <c r="A581">
        <f ca="1">_xlfn.NORM.INV(RAND(),Srážky!G$47,Srážky!G$48)</f>
        <v>35.300527116450134</v>
      </c>
      <c r="B581">
        <f ca="1">_xlfn.NORM.INV(RAND(),Srážky!H$47,Srážky!H$48)</f>
        <v>71.996171260263111</v>
      </c>
      <c r="C581">
        <f ca="1">_xlfn.NORM.INV(RAND(),Srážky!I$47,Srážky!I$48)</f>
        <v>105.02932608341139</v>
      </c>
      <c r="D581">
        <f ca="1">_xlfn.NORM.INV(RAND(),Srážky!J$47,Srážky!J$48)</f>
        <v>59.992612796115047</v>
      </c>
      <c r="E581">
        <f ca="1">_xlfn.NORM.INV(RAND(),Srážky!K$47,Srážky!K$48)</f>
        <v>152.12996114070665</v>
      </c>
      <c r="F581">
        <f ca="1">_xlfn.NORM.INV(RAND(),Srážky!L$47,Srážky!L$48)</f>
        <v>61.310612393377653</v>
      </c>
      <c r="G581">
        <f ca="1">_xlfn.NORM.INV(RAND(),Srážky!M$47,Srážky!M$48)</f>
        <v>45.000937340732506</v>
      </c>
    </row>
    <row r="582" spans="1:7">
      <c r="A582">
        <f ca="1">_xlfn.NORM.INV(RAND(),Srážky!G$47,Srážky!G$48)</f>
        <v>84.238991690925957</v>
      </c>
      <c r="B582">
        <f ca="1">_xlfn.NORM.INV(RAND(),Srážky!H$47,Srážky!H$48)</f>
        <v>98.187962302802347</v>
      </c>
      <c r="C582">
        <f ca="1">_xlfn.NORM.INV(RAND(),Srážky!I$47,Srážky!I$48)</f>
        <v>131.84747581190413</v>
      </c>
      <c r="D582">
        <f ca="1">_xlfn.NORM.INV(RAND(),Srážky!J$47,Srážky!J$48)</f>
        <v>72.201138822536322</v>
      </c>
      <c r="E582">
        <f ca="1">_xlfn.NORM.INV(RAND(),Srážky!K$47,Srážky!K$48)</f>
        <v>73.943057882176021</v>
      </c>
      <c r="F582">
        <f ca="1">_xlfn.NORM.INV(RAND(),Srážky!L$47,Srážky!L$48)</f>
        <v>38.626592315059085</v>
      </c>
      <c r="G582">
        <f ca="1">_xlfn.NORM.INV(RAND(),Srážky!M$47,Srážky!M$48)</f>
        <v>26.816641319444908</v>
      </c>
    </row>
    <row r="583" spans="1:7">
      <c r="A583">
        <f ca="1">_xlfn.NORM.INV(RAND(),Srážky!G$47,Srážky!G$48)</f>
        <v>38.080082386448247</v>
      </c>
      <c r="B583">
        <f ca="1">_xlfn.NORM.INV(RAND(),Srážky!H$47,Srážky!H$48)</f>
        <v>133.11644164545149</v>
      </c>
      <c r="C583">
        <f ca="1">_xlfn.NORM.INV(RAND(),Srážky!I$47,Srážky!I$48)</f>
        <v>75.023422972311778</v>
      </c>
      <c r="D583">
        <f ca="1">_xlfn.NORM.INV(RAND(),Srážky!J$47,Srážky!J$48)</f>
        <v>123.29927610056481</v>
      </c>
      <c r="E583">
        <f ca="1">_xlfn.NORM.INV(RAND(),Srážky!K$47,Srážky!K$48)</f>
        <v>62.239379603922416</v>
      </c>
      <c r="F583">
        <f ca="1">_xlfn.NORM.INV(RAND(),Srážky!L$47,Srážky!L$48)</f>
        <v>60.876825876249008</v>
      </c>
      <c r="G583">
        <f ca="1">_xlfn.NORM.INV(RAND(),Srážky!M$47,Srážky!M$48)</f>
        <v>26.355097381992209</v>
      </c>
    </row>
    <row r="584" spans="1:7">
      <c r="A584">
        <f ca="1">_xlfn.NORM.INV(RAND(),Srážky!G$47,Srážky!G$48)</f>
        <v>20.567067569868271</v>
      </c>
      <c r="B584">
        <f ca="1">_xlfn.NORM.INV(RAND(),Srážky!H$47,Srážky!H$48)</f>
        <v>113.54148520760985</v>
      </c>
      <c r="C584">
        <f ca="1">_xlfn.NORM.INV(RAND(),Srážky!I$47,Srážky!I$48)</f>
        <v>101.05155569359017</v>
      </c>
      <c r="D584">
        <f ca="1">_xlfn.NORM.INV(RAND(),Srážky!J$47,Srážky!J$48)</f>
        <v>92.4418115143325</v>
      </c>
      <c r="E584">
        <f ca="1">_xlfn.NORM.INV(RAND(),Srážky!K$47,Srážky!K$48)</f>
        <v>98.055155050009148</v>
      </c>
      <c r="F584">
        <f ca="1">_xlfn.NORM.INV(RAND(),Srážky!L$47,Srážky!L$48)</f>
        <v>122.78749587865003</v>
      </c>
      <c r="G584">
        <f ca="1">_xlfn.NORM.INV(RAND(),Srážky!M$47,Srážky!M$48)</f>
        <v>27.498171078956407</v>
      </c>
    </row>
    <row r="585" spans="1:7">
      <c r="A585">
        <f ca="1">_xlfn.NORM.INV(RAND(),Srážky!G$47,Srážky!G$48)</f>
        <v>11.961355233083207</v>
      </c>
      <c r="B585">
        <f ca="1">_xlfn.NORM.INV(RAND(),Srážky!H$47,Srážky!H$48)</f>
        <v>126.41181684804991</v>
      </c>
      <c r="C585">
        <f ca="1">_xlfn.NORM.INV(RAND(),Srážky!I$47,Srážky!I$48)</f>
        <v>71.587092934338983</v>
      </c>
      <c r="D585">
        <f ca="1">_xlfn.NORM.INV(RAND(),Srážky!J$47,Srážky!J$48)</f>
        <v>114.04025643799221</v>
      </c>
      <c r="E585">
        <f ca="1">_xlfn.NORM.INV(RAND(),Srážky!K$47,Srážky!K$48)</f>
        <v>102.43488520627382</v>
      </c>
      <c r="F585">
        <f ca="1">_xlfn.NORM.INV(RAND(),Srážky!L$47,Srážky!L$48)</f>
        <v>40.752162052412288</v>
      </c>
      <c r="G585">
        <f ca="1">_xlfn.NORM.INV(RAND(),Srážky!M$47,Srážky!M$48)</f>
        <v>58.257654740533589</v>
      </c>
    </row>
    <row r="586" spans="1:7">
      <c r="A586">
        <f ca="1">_xlfn.NORM.INV(RAND(),Srážky!G$47,Srážky!G$48)</f>
        <v>16.765211365877516</v>
      </c>
      <c r="B586">
        <f ca="1">_xlfn.NORM.INV(RAND(),Srážky!H$47,Srážky!H$48)</f>
        <v>94.597153095510663</v>
      </c>
      <c r="C586">
        <f ca="1">_xlfn.NORM.INV(RAND(),Srážky!I$47,Srážky!I$48)</f>
        <v>17.926382098204812</v>
      </c>
      <c r="D586">
        <f ca="1">_xlfn.NORM.INV(RAND(),Srážky!J$47,Srážky!J$48)</f>
        <v>140.34816954886603</v>
      </c>
      <c r="E586">
        <f ca="1">_xlfn.NORM.INV(RAND(),Srážky!K$47,Srážky!K$48)</f>
        <v>108.30709549777401</v>
      </c>
      <c r="F586">
        <f ca="1">_xlfn.NORM.INV(RAND(),Srážky!L$47,Srážky!L$48)</f>
        <v>72.49171776690946</v>
      </c>
      <c r="G586">
        <f ca="1">_xlfn.NORM.INV(RAND(),Srážky!M$47,Srážky!M$48)</f>
        <v>26.131151904739852</v>
      </c>
    </row>
    <row r="587" spans="1:7">
      <c r="A587">
        <f ca="1">_xlfn.NORM.INV(RAND(),Srážky!G$47,Srážky!G$48)</f>
        <v>36.945243832096615</v>
      </c>
      <c r="B587">
        <f ca="1">_xlfn.NORM.INV(RAND(),Srážky!H$47,Srážky!H$48)</f>
        <v>81.099766892204826</v>
      </c>
      <c r="C587">
        <f ca="1">_xlfn.NORM.INV(RAND(),Srážky!I$47,Srážky!I$48)</f>
        <v>82.633155853829848</v>
      </c>
      <c r="D587">
        <f ca="1">_xlfn.NORM.INV(RAND(),Srážky!J$47,Srážky!J$48)</f>
        <v>85.716189364579336</v>
      </c>
      <c r="E587">
        <f ca="1">_xlfn.NORM.INV(RAND(),Srážky!K$47,Srážky!K$48)</f>
        <v>65.00767205359864</v>
      </c>
      <c r="F587">
        <f ca="1">_xlfn.NORM.INV(RAND(),Srážky!L$47,Srážky!L$48)</f>
        <v>67.404660418618008</v>
      </c>
      <c r="G587">
        <f ca="1">_xlfn.NORM.INV(RAND(),Srážky!M$47,Srážky!M$48)</f>
        <v>50.906174295163268</v>
      </c>
    </row>
    <row r="588" spans="1:7">
      <c r="A588">
        <f ca="1">_xlfn.NORM.INV(RAND(),Srážky!G$47,Srážky!G$48)</f>
        <v>48.041515091145996</v>
      </c>
      <c r="B588">
        <f ca="1">_xlfn.NORM.INV(RAND(),Srážky!H$47,Srážky!H$48)</f>
        <v>82.684077758928964</v>
      </c>
      <c r="C588">
        <f ca="1">_xlfn.NORM.INV(RAND(),Srážky!I$47,Srážky!I$48)</f>
        <v>105.39129747847548</v>
      </c>
      <c r="D588">
        <f ca="1">_xlfn.NORM.INV(RAND(),Srážky!J$47,Srážky!J$48)</f>
        <v>48.092038535236121</v>
      </c>
      <c r="E588">
        <f ca="1">_xlfn.NORM.INV(RAND(),Srážky!K$47,Srážky!K$48)</f>
        <v>119.60489404805438</v>
      </c>
      <c r="F588">
        <f ca="1">_xlfn.NORM.INV(RAND(),Srážky!L$47,Srážky!L$48)</f>
        <v>109.06453677335726</v>
      </c>
      <c r="G588">
        <f ca="1">_xlfn.NORM.INV(RAND(),Srážky!M$47,Srážky!M$48)</f>
        <v>48.115417671626211</v>
      </c>
    </row>
    <row r="589" spans="1:7">
      <c r="A589">
        <f ca="1">_xlfn.NORM.INV(RAND(),Srážky!G$47,Srážky!G$48)</f>
        <v>30.327827990956436</v>
      </c>
      <c r="B589">
        <f ca="1">_xlfn.NORM.INV(RAND(),Srážky!H$47,Srážky!H$48)</f>
        <v>119.78178775178722</v>
      </c>
      <c r="C589">
        <f ca="1">_xlfn.NORM.INV(RAND(),Srážky!I$47,Srážky!I$48)</f>
        <v>105.94007566143841</v>
      </c>
      <c r="D589">
        <f ca="1">_xlfn.NORM.INV(RAND(),Srážky!J$47,Srážky!J$48)</f>
        <v>148.46046852601768</v>
      </c>
      <c r="E589">
        <f ca="1">_xlfn.NORM.INV(RAND(),Srážky!K$47,Srážky!K$48)</f>
        <v>95.681487627775638</v>
      </c>
      <c r="F589">
        <f ca="1">_xlfn.NORM.INV(RAND(),Srážky!L$47,Srážky!L$48)</f>
        <v>52.518410437724562</v>
      </c>
      <c r="G589">
        <f ca="1">_xlfn.NORM.INV(RAND(),Srážky!M$47,Srážky!M$48)</f>
        <v>25.139536393388237</v>
      </c>
    </row>
    <row r="590" spans="1:7">
      <c r="A590">
        <f ca="1">_xlfn.NORM.INV(RAND(),Srážky!G$47,Srážky!G$48)</f>
        <v>29.845474971597078</v>
      </c>
      <c r="B590">
        <f ca="1">_xlfn.NORM.INV(RAND(),Srážky!H$47,Srážky!H$48)</f>
        <v>109.03691792478466</v>
      </c>
      <c r="C590">
        <f ca="1">_xlfn.NORM.INV(RAND(),Srážky!I$47,Srážky!I$48)</f>
        <v>63.318835609988611</v>
      </c>
      <c r="D590">
        <f ca="1">_xlfn.NORM.INV(RAND(),Srážky!J$47,Srážky!J$48)</f>
        <v>56.083994945529739</v>
      </c>
      <c r="E590">
        <f ca="1">_xlfn.NORM.INV(RAND(),Srážky!K$47,Srážky!K$48)</f>
        <v>84.109031865304942</v>
      </c>
      <c r="F590">
        <f ca="1">_xlfn.NORM.INV(RAND(),Srážky!L$47,Srážky!L$48)</f>
        <v>8.4940109340606043</v>
      </c>
      <c r="G590">
        <f ca="1">_xlfn.NORM.INV(RAND(),Srážky!M$47,Srážky!M$48)</f>
        <v>21.466993392247009</v>
      </c>
    </row>
    <row r="591" spans="1:7">
      <c r="A591">
        <f ca="1">_xlfn.NORM.INV(RAND(),Srážky!G$47,Srážky!G$48)</f>
        <v>23.864827590315887</v>
      </c>
      <c r="B591">
        <f ca="1">_xlfn.NORM.INV(RAND(),Srážky!H$47,Srážky!H$48)</f>
        <v>82.224974722425728</v>
      </c>
      <c r="C591">
        <f ca="1">_xlfn.NORM.INV(RAND(),Srážky!I$47,Srážky!I$48)</f>
        <v>127.20209909740453</v>
      </c>
      <c r="D591">
        <f ca="1">_xlfn.NORM.INV(RAND(),Srážky!J$47,Srážky!J$48)</f>
        <v>78.507265533051921</v>
      </c>
      <c r="E591">
        <f ca="1">_xlfn.NORM.INV(RAND(),Srážky!K$47,Srážky!K$48)</f>
        <v>153.71808719284272</v>
      </c>
      <c r="F591">
        <f ca="1">_xlfn.NORM.INV(RAND(),Srážky!L$47,Srážky!L$48)</f>
        <v>91.984842526295054</v>
      </c>
      <c r="G591">
        <f ca="1">_xlfn.NORM.INV(RAND(),Srážky!M$47,Srážky!M$48)</f>
        <v>5.8822778577124168</v>
      </c>
    </row>
    <row r="592" spans="1:7">
      <c r="A592">
        <f ca="1">_xlfn.NORM.INV(RAND(),Srážky!G$47,Srážky!G$48)</f>
        <v>56.624358904106685</v>
      </c>
      <c r="B592">
        <f ca="1">_xlfn.NORM.INV(RAND(),Srážky!H$47,Srážky!H$48)</f>
        <v>88.621644663603846</v>
      </c>
      <c r="C592">
        <f ca="1">_xlfn.NORM.INV(RAND(),Srážky!I$47,Srážky!I$48)</f>
        <v>136.40670415724759</v>
      </c>
      <c r="D592">
        <f ca="1">_xlfn.NORM.INV(RAND(),Srážky!J$47,Srážky!J$48)</f>
        <v>101.94964577562273</v>
      </c>
      <c r="E592">
        <f ca="1">_xlfn.NORM.INV(RAND(),Srážky!K$47,Srážky!K$48)</f>
        <v>66.881908834589467</v>
      </c>
      <c r="F592">
        <f ca="1">_xlfn.NORM.INV(RAND(),Srážky!L$47,Srážky!L$48)</f>
        <v>93.820370788181492</v>
      </c>
      <c r="G592">
        <f ca="1">_xlfn.NORM.INV(RAND(),Srážky!M$47,Srážky!M$48)</f>
        <v>32.085313816114457</v>
      </c>
    </row>
    <row r="593" spans="1:7">
      <c r="A593">
        <f ca="1">_xlfn.NORM.INV(RAND(),Srážky!G$47,Srážky!G$48)</f>
        <v>43.785646652587928</v>
      </c>
      <c r="B593">
        <f ca="1">_xlfn.NORM.INV(RAND(),Srážky!H$47,Srážky!H$48)</f>
        <v>96.929232787671452</v>
      </c>
      <c r="C593">
        <f ca="1">_xlfn.NORM.INV(RAND(),Srážky!I$47,Srážky!I$48)</f>
        <v>39.714811494329524</v>
      </c>
      <c r="D593">
        <f ca="1">_xlfn.NORM.INV(RAND(),Srážky!J$47,Srážky!J$48)</f>
        <v>93.381231967598666</v>
      </c>
      <c r="E593">
        <f ca="1">_xlfn.NORM.INV(RAND(),Srážky!K$47,Srážky!K$48)</f>
        <v>70.973566857535104</v>
      </c>
      <c r="F593">
        <f ca="1">_xlfn.NORM.INV(RAND(),Srážky!L$47,Srážky!L$48)</f>
        <v>85.398867938399007</v>
      </c>
      <c r="G593">
        <f ca="1">_xlfn.NORM.INV(RAND(),Srážky!M$47,Srážky!M$48)</f>
        <v>22.748043923708174</v>
      </c>
    </row>
    <row r="594" spans="1:7">
      <c r="A594">
        <f ca="1">_xlfn.NORM.INV(RAND(),Srážky!G$47,Srážky!G$48)</f>
        <v>11.182049657711989</v>
      </c>
      <c r="B594">
        <f ca="1">_xlfn.NORM.INV(RAND(),Srážky!H$47,Srážky!H$48)</f>
        <v>89.770589203748386</v>
      </c>
      <c r="C594">
        <f ca="1">_xlfn.NORM.INV(RAND(),Srážky!I$47,Srážky!I$48)</f>
        <v>80.424706337860457</v>
      </c>
      <c r="D594">
        <f ca="1">_xlfn.NORM.INV(RAND(),Srážky!J$47,Srážky!J$48)</f>
        <v>158.79021784848624</v>
      </c>
      <c r="E594">
        <f ca="1">_xlfn.NORM.INV(RAND(),Srážky!K$47,Srážky!K$48)</f>
        <v>124.91930742133636</v>
      </c>
      <c r="F594">
        <f ca="1">_xlfn.NORM.INV(RAND(),Srážky!L$47,Srážky!L$48)</f>
        <v>130.14286056323772</v>
      </c>
      <c r="G594">
        <f ca="1">_xlfn.NORM.INV(RAND(),Srážky!M$47,Srážky!M$48)</f>
        <v>62.50899049964336</v>
      </c>
    </row>
    <row r="595" spans="1:7">
      <c r="A595">
        <f ca="1">_xlfn.NORM.INV(RAND(),Srážky!G$47,Srážky!G$48)</f>
        <v>29.384744594050332</v>
      </c>
      <c r="B595">
        <f ca="1">_xlfn.NORM.INV(RAND(),Srážky!H$47,Srážky!H$48)</f>
        <v>52.695487074992492</v>
      </c>
      <c r="C595">
        <f ca="1">_xlfn.NORM.INV(RAND(),Srážky!I$47,Srážky!I$48)</f>
        <v>93.18821636597221</v>
      </c>
      <c r="D595">
        <f ca="1">_xlfn.NORM.INV(RAND(),Srážky!J$47,Srážky!J$48)</f>
        <v>123.78793668722541</v>
      </c>
      <c r="E595">
        <f ca="1">_xlfn.NORM.INV(RAND(),Srážky!K$47,Srážky!K$48)</f>
        <v>98.921440872923327</v>
      </c>
      <c r="F595">
        <f ca="1">_xlfn.NORM.INV(RAND(),Srážky!L$47,Srážky!L$48)</f>
        <v>46.476990059166368</v>
      </c>
      <c r="G595">
        <f ca="1">_xlfn.NORM.INV(RAND(),Srážky!M$47,Srážky!M$48)</f>
        <v>46.950233784211363</v>
      </c>
    </row>
    <row r="596" spans="1:7">
      <c r="A596">
        <f ca="1">_xlfn.NORM.INV(RAND(),Srážky!G$47,Srážky!G$48)</f>
        <v>24.301066359888075</v>
      </c>
      <c r="B596">
        <f ca="1">_xlfn.NORM.INV(RAND(),Srážky!H$47,Srážky!H$48)</f>
        <v>80.309695703172565</v>
      </c>
      <c r="C596">
        <f ca="1">_xlfn.NORM.INV(RAND(),Srážky!I$47,Srážky!I$48)</f>
        <v>49.689200977095851</v>
      </c>
      <c r="D596">
        <f ca="1">_xlfn.NORM.INV(RAND(),Srážky!J$47,Srážky!J$48)</f>
        <v>161.94228273897625</v>
      </c>
      <c r="E596">
        <f ca="1">_xlfn.NORM.INV(RAND(),Srážky!K$47,Srážky!K$48)</f>
        <v>102.90548481479895</v>
      </c>
      <c r="F596">
        <f ca="1">_xlfn.NORM.INV(RAND(),Srážky!L$47,Srážky!L$48)</f>
        <v>72.251962258768188</v>
      </c>
      <c r="G596">
        <f ca="1">_xlfn.NORM.INV(RAND(),Srážky!M$47,Srážky!M$48)</f>
        <v>49.347190691804556</v>
      </c>
    </row>
    <row r="597" spans="1:7">
      <c r="A597">
        <f ca="1">_xlfn.NORM.INV(RAND(),Srážky!G$47,Srážky!G$48)</f>
        <v>45.294497652133302</v>
      </c>
      <c r="B597">
        <f ca="1">_xlfn.NORM.INV(RAND(),Srážky!H$47,Srážky!H$48)</f>
        <v>71.679580787369645</v>
      </c>
      <c r="C597">
        <f ca="1">_xlfn.NORM.INV(RAND(),Srážky!I$47,Srážky!I$48)</f>
        <v>80.683379584558693</v>
      </c>
      <c r="D597">
        <f ca="1">_xlfn.NORM.INV(RAND(),Srážky!J$47,Srážky!J$48)</f>
        <v>105.13620178821834</v>
      </c>
      <c r="E597">
        <f ca="1">_xlfn.NORM.INV(RAND(),Srážky!K$47,Srážky!K$48)</f>
        <v>85.621843332593528</v>
      </c>
      <c r="F597">
        <f ca="1">_xlfn.NORM.INV(RAND(),Srážky!L$47,Srážky!L$48)</f>
        <v>32.18094258677224</v>
      </c>
      <c r="G597">
        <f ca="1">_xlfn.NORM.INV(RAND(),Srážky!M$47,Srážky!M$48)</f>
        <v>52.319584022686506</v>
      </c>
    </row>
    <row r="598" spans="1:7">
      <c r="A598">
        <f ca="1">_xlfn.NORM.INV(RAND(),Srážky!G$47,Srážky!G$48)</f>
        <v>34.839875464754378</v>
      </c>
      <c r="B598">
        <f ca="1">_xlfn.NORM.INV(RAND(),Srážky!H$47,Srážky!H$48)</f>
        <v>106.35272686075507</v>
      </c>
      <c r="C598">
        <f ca="1">_xlfn.NORM.INV(RAND(),Srážky!I$47,Srážky!I$48)</f>
        <v>76.275932629468343</v>
      </c>
      <c r="D598">
        <f ca="1">_xlfn.NORM.INV(RAND(),Srážky!J$47,Srážky!J$48)</f>
        <v>101.63379053444281</v>
      </c>
      <c r="E598">
        <f ca="1">_xlfn.NORM.INV(RAND(),Srážky!K$47,Srážky!K$48)</f>
        <v>86.318245459951072</v>
      </c>
      <c r="F598">
        <f ca="1">_xlfn.NORM.INV(RAND(),Srážky!L$47,Srážky!L$48)</f>
        <v>46.419183431067665</v>
      </c>
      <c r="G598">
        <f ca="1">_xlfn.NORM.INV(RAND(),Srážky!M$47,Srážky!M$48)</f>
        <v>43.353246392336644</v>
      </c>
    </row>
    <row r="599" spans="1:7">
      <c r="A599">
        <f ca="1">_xlfn.NORM.INV(RAND(),Srážky!G$47,Srážky!G$48)</f>
        <v>35.652935819269224</v>
      </c>
      <c r="B599">
        <f ca="1">_xlfn.NORM.INV(RAND(),Srážky!H$47,Srážky!H$48)</f>
        <v>97.868205178206281</v>
      </c>
      <c r="C599">
        <f ca="1">_xlfn.NORM.INV(RAND(),Srážky!I$47,Srážky!I$48)</f>
        <v>94.520849550520367</v>
      </c>
      <c r="D599">
        <f ca="1">_xlfn.NORM.INV(RAND(),Srážky!J$47,Srážky!J$48)</f>
        <v>102.77651246602588</v>
      </c>
      <c r="E599">
        <f ca="1">_xlfn.NORM.INV(RAND(),Srážky!K$47,Srážky!K$48)</f>
        <v>81.877957660147189</v>
      </c>
      <c r="F599">
        <f ca="1">_xlfn.NORM.INV(RAND(),Srážky!L$47,Srážky!L$48)</f>
        <v>76.08744055974168</v>
      </c>
      <c r="G599">
        <f ca="1">_xlfn.NORM.INV(RAND(),Srážky!M$47,Srážky!M$48)</f>
        <v>24.436276843159934</v>
      </c>
    </row>
    <row r="600" spans="1:7">
      <c r="A600">
        <f ca="1">_xlfn.NORM.INV(RAND(),Srážky!G$47,Srážky!G$48)</f>
        <v>31.403696375538672</v>
      </c>
      <c r="B600">
        <f ca="1">_xlfn.NORM.INV(RAND(),Srážky!H$47,Srážky!H$48)</f>
        <v>126.15798100159782</v>
      </c>
      <c r="C600">
        <f ca="1">_xlfn.NORM.INV(RAND(),Srážky!I$47,Srážky!I$48)</f>
        <v>140.73990390150018</v>
      </c>
      <c r="D600">
        <f ca="1">_xlfn.NORM.INV(RAND(),Srážky!J$47,Srážky!J$48)</f>
        <v>163.41674495865831</v>
      </c>
      <c r="E600">
        <f ca="1">_xlfn.NORM.INV(RAND(),Srážky!K$47,Srážky!K$48)</f>
        <v>99.463505295694205</v>
      </c>
      <c r="F600">
        <f ca="1">_xlfn.NORM.INV(RAND(),Srážky!L$47,Srážky!L$48)</f>
        <v>3.2291111169841784</v>
      </c>
      <c r="G600">
        <f ca="1">_xlfn.NORM.INV(RAND(),Srážky!M$47,Srážky!M$48)</f>
        <v>49.222361132041357</v>
      </c>
    </row>
    <row r="601" spans="1:7">
      <c r="A601">
        <f ca="1">_xlfn.NORM.INV(RAND(),Srážky!G$47,Srážky!G$48)</f>
        <v>43.982922258841384</v>
      </c>
      <c r="B601">
        <f ca="1">_xlfn.NORM.INV(RAND(),Srážky!H$47,Srážky!H$48)</f>
        <v>82.041148684057902</v>
      </c>
      <c r="C601">
        <f ca="1">_xlfn.NORM.INV(RAND(),Srážky!I$47,Srážky!I$48)</f>
        <v>83.591788511069467</v>
      </c>
      <c r="D601">
        <f ca="1">_xlfn.NORM.INV(RAND(),Srážky!J$47,Srážky!J$48)</f>
        <v>75.565354355412168</v>
      </c>
      <c r="E601">
        <f ca="1">_xlfn.NORM.INV(RAND(),Srážky!K$47,Srážky!K$48)</f>
        <v>105.64137186462479</v>
      </c>
      <c r="F601">
        <f ca="1">_xlfn.NORM.INV(RAND(),Srážky!L$47,Srážky!L$48)</f>
        <v>114.92328701946479</v>
      </c>
      <c r="G601">
        <f ca="1">_xlfn.NORM.INV(RAND(),Srážky!M$47,Srážky!M$48)</f>
        <v>31.442241272331529</v>
      </c>
    </row>
    <row r="602" spans="1:7">
      <c r="A602">
        <f ca="1">_xlfn.NORM.INV(RAND(),Srážky!G$47,Srážky!G$48)</f>
        <v>41.209656115767565</v>
      </c>
      <c r="B602">
        <f ca="1">_xlfn.NORM.INV(RAND(),Srážky!H$47,Srážky!H$48)</f>
        <v>110.42559931222759</v>
      </c>
      <c r="C602">
        <f ca="1">_xlfn.NORM.INV(RAND(),Srážky!I$47,Srážky!I$48)</f>
        <v>79.352096742335249</v>
      </c>
      <c r="D602">
        <f ca="1">_xlfn.NORM.INV(RAND(),Srážky!J$47,Srážky!J$48)</f>
        <v>67.896514968810877</v>
      </c>
      <c r="E602">
        <f ca="1">_xlfn.NORM.INV(RAND(),Srážky!K$47,Srážky!K$48)</f>
        <v>53.239872809645142</v>
      </c>
      <c r="F602">
        <f ca="1">_xlfn.NORM.INV(RAND(),Srážky!L$47,Srážky!L$48)</f>
        <v>86.123862323124428</v>
      </c>
      <c r="G602">
        <f ca="1">_xlfn.NORM.INV(RAND(),Srážky!M$47,Srážky!M$48)</f>
        <v>42.726445283151328</v>
      </c>
    </row>
    <row r="603" spans="1:7">
      <c r="A603">
        <f ca="1">_xlfn.NORM.INV(RAND(),Srážky!G$47,Srážky!G$48)</f>
        <v>39.84930535300284</v>
      </c>
      <c r="B603">
        <f ca="1">_xlfn.NORM.INV(RAND(),Srážky!H$47,Srážky!H$48)</f>
        <v>92.461649465719773</v>
      </c>
      <c r="C603">
        <f ca="1">_xlfn.NORM.INV(RAND(),Srážky!I$47,Srážky!I$48)</f>
        <v>108.17803582092726</v>
      </c>
      <c r="D603">
        <f ca="1">_xlfn.NORM.INV(RAND(),Srážky!J$47,Srážky!J$48)</f>
        <v>86.097396622688194</v>
      </c>
      <c r="E603">
        <f ca="1">_xlfn.NORM.INV(RAND(),Srážky!K$47,Srážky!K$48)</f>
        <v>91.726208996175799</v>
      </c>
      <c r="F603">
        <f ca="1">_xlfn.NORM.INV(RAND(),Srážky!L$47,Srážky!L$48)</f>
        <v>51.986994184543242</v>
      </c>
      <c r="G603">
        <f ca="1">_xlfn.NORM.INV(RAND(),Srážky!M$47,Srážky!M$48)</f>
        <v>59.775284538301435</v>
      </c>
    </row>
    <row r="604" spans="1:7">
      <c r="A604">
        <f ca="1">_xlfn.NORM.INV(RAND(),Srážky!G$47,Srážky!G$48)</f>
        <v>61.049741789929087</v>
      </c>
      <c r="B604">
        <f ca="1">_xlfn.NORM.INV(RAND(),Srážky!H$47,Srážky!H$48)</f>
        <v>59.304587477978657</v>
      </c>
      <c r="C604">
        <f ca="1">_xlfn.NORM.INV(RAND(),Srážky!I$47,Srážky!I$48)</f>
        <v>128.2162314260321</v>
      </c>
      <c r="D604">
        <f ca="1">_xlfn.NORM.INV(RAND(),Srážky!J$47,Srážky!J$48)</f>
        <v>121.32109753975993</v>
      </c>
      <c r="E604">
        <f ca="1">_xlfn.NORM.INV(RAND(),Srážky!K$47,Srážky!K$48)</f>
        <v>122.10411248214452</v>
      </c>
      <c r="F604">
        <f ca="1">_xlfn.NORM.INV(RAND(),Srážky!L$47,Srážky!L$48)</f>
        <v>64.197128920218972</v>
      </c>
      <c r="G604">
        <f ca="1">_xlfn.NORM.INV(RAND(),Srážky!M$47,Srážky!M$48)</f>
        <v>45.443386533331051</v>
      </c>
    </row>
    <row r="605" spans="1:7">
      <c r="A605">
        <f ca="1">_xlfn.NORM.INV(RAND(),Srážky!G$47,Srážky!G$48)</f>
        <v>41.924745034746898</v>
      </c>
      <c r="B605">
        <f ca="1">_xlfn.NORM.INV(RAND(),Srážky!H$47,Srážky!H$48)</f>
        <v>64.79065040185381</v>
      </c>
      <c r="C605">
        <f ca="1">_xlfn.NORM.INV(RAND(),Srážky!I$47,Srážky!I$48)</f>
        <v>115.7153801398284</v>
      </c>
      <c r="D605">
        <f ca="1">_xlfn.NORM.INV(RAND(),Srážky!J$47,Srážky!J$48)</f>
        <v>127.96290440130147</v>
      </c>
      <c r="E605">
        <f ca="1">_xlfn.NORM.INV(RAND(),Srážky!K$47,Srážky!K$48)</f>
        <v>89.826514627644798</v>
      </c>
      <c r="F605">
        <f ca="1">_xlfn.NORM.INV(RAND(),Srážky!L$47,Srážky!L$48)</f>
        <v>95.484115088641559</v>
      </c>
      <c r="G605">
        <f ca="1">_xlfn.NORM.INV(RAND(),Srážky!M$47,Srážky!M$48)</f>
        <v>46.457742891058992</v>
      </c>
    </row>
    <row r="606" spans="1:7">
      <c r="A606">
        <f ca="1">_xlfn.NORM.INV(RAND(),Srážky!G$47,Srážky!G$48)</f>
        <v>44.166977905822776</v>
      </c>
      <c r="B606">
        <f ca="1">_xlfn.NORM.INV(RAND(),Srážky!H$47,Srážky!H$48)</f>
        <v>81.674658325931816</v>
      </c>
      <c r="C606">
        <f ca="1">_xlfn.NORM.INV(RAND(),Srážky!I$47,Srážky!I$48)</f>
        <v>89.642446365954669</v>
      </c>
      <c r="D606">
        <f ca="1">_xlfn.NORM.INV(RAND(),Srážky!J$47,Srážky!J$48)</f>
        <v>109.05273944256514</v>
      </c>
      <c r="E606">
        <f ca="1">_xlfn.NORM.INV(RAND(),Srážky!K$47,Srážky!K$48)</f>
        <v>16.775700479552725</v>
      </c>
      <c r="F606">
        <f ca="1">_xlfn.NORM.INV(RAND(),Srážky!L$47,Srážky!L$48)</f>
        <v>123.58543640615068</v>
      </c>
      <c r="G606">
        <f ca="1">_xlfn.NORM.INV(RAND(),Srážky!M$47,Srážky!M$48)</f>
        <v>7.7224316554400971</v>
      </c>
    </row>
    <row r="607" spans="1:7">
      <c r="A607">
        <f ca="1">_xlfn.NORM.INV(RAND(),Srážky!G$47,Srážky!G$48)</f>
        <v>22.621316578400304</v>
      </c>
      <c r="B607">
        <f ca="1">_xlfn.NORM.INV(RAND(),Srážky!H$47,Srážky!H$48)</f>
        <v>77.506152817217071</v>
      </c>
      <c r="C607">
        <f ca="1">_xlfn.NORM.INV(RAND(),Srážky!I$47,Srážky!I$48)</f>
        <v>92.5580206835849</v>
      </c>
      <c r="D607">
        <f ca="1">_xlfn.NORM.INV(RAND(),Srážky!J$47,Srážky!J$48)</f>
        <v>99.202324464288182</v>
      </c>
      <c r="E607">
        <f ca="1">_xlfn.NORM.INV(RAND(),Srážky!K$47,Srážky!K$48)</f>
        <v>120.09531100040005</v>
      </c>
      <c r="F607">
        <f ca="1">_xlfn.NORM.INV(RAND(),Srážky!L$47,Srážky!L$48)</f>
        <v>41.259067436833547</v>
      </c>
      <c r="G607">
        <f ca="1">_xlfn.NORM.INV(RAND(),Srážky!M$47,Srážky!M$48)</f>
        <v>47.040772281901241</v>
      </c>
    </row>
    <row r="608" spans="1:7">
      <c r="A608">
        <f ca="1">_xlfn.NORM.INV(RAND(),Srážky!G$47,Srážky!G$48)</f>
        <v>27.18042171550244</v>
      </c>
      <c r="B608">
        <f ca="1">_xlfn.NORM.INV(RAND(),Srážky!H$47,Srážky!H$48)</f>
        <v>111.83686289441064</v>
      </c>
      <c r="C608">
        <f ca="1">_xlfn.NORM.INV(RAND(),Srážky!I$47,Srážky!I$48)</f>
        <v>98.670131040018944</v>
      </c>
      <c r="D608">
        <f ca="1">_xlfn.NORM.INV(RAND(),Srážky!J$47,Srážky!J$48)</f>
        <v>102.38032625915542</v>
      </c>
      <c r="E608">
        <f ca="1">_xlfn.NORM.INV(RAND(),Srážky!K$47,Srážky!K$48)</f>
        <v>73.960934806647629</v>
      </c>
      <c r="F608">
        <f ca="1">_xlfn.NORM.INV(RAND(),Srážky!L$47,Srážky!L$48)</f>
        <v>48.046056394407877</v>
      </c>
      <c r="G608">
        <f ca="1">_xlfn.NORM.INV(RAND(),Srážky!M$47,Srážky!M$48)</f>
        <v>37.695066181785727</v>
      </c>
    </row>
    <row r="609" spans="1:7">
      <c r="A609">
        <f ca="1">_xlfn.NORM.INV(RAND(),Srážky!G$47,Srážky!G$48)</f>
        <v>15.506542695096783</v>
      </c>
      <c r="B609">
        <f ca="1">_xlfn.NORM.INV(RAND(),Srážky!H$47,Srážky!H$48)</f>
        <v>81.990554769772814</v>
      </c>
      <c r="C609">
        <f ca="1">_xlfn.NORM.INV(RAND(),Srážky!I$47,Srážky!I$48)</f>
        <v>79.549542439660215</v>
      </c>
      <c r="D609">
        <f ca="1">_xlfn.NORM.INV(RAND(),Srážky!J$47,Srážky!J$48)</f>
        <v>89.337100787188291</v>
      </c>
      <c r="E609">
        <f ca="1">_xlfn.NORM.INV(RAND(),Srážky!K$47,Srážky!K$48)</f>
        <v>119.36101336893745</v>
      </c>
      <c r="F609">
        <f ca="1">_xlfn.NORM.INV(RAND(),Srážky!L$47,Srážky!L$48)</f>
        <v>43.926644668138735</v>
      </c>
      <c r="G609">
        <f ca="1">_xlfn.NORM.INV(RAND(),Srážky!M$47,Srážky!M$48)</f>
        <v>55.31304579262131</v>
      </c>
    </row>
    <row r="610" spans="1:7">
      <c r="A610">
        <f ca="1">_xlfn.NORM.INV(RAND(),Srážky!G$47,Srážky!G$48)</f>
        <v>29.085803969478924</v>
      </c>
      <c r="B610">
        <f ca="1">_xlfn.NORM.INV(RAND(),Srážky!H$47,Srážky!H$48)</f>
        <v>61.210990196928336</v>
      </c>
      <c r="C610">
        <f ca="1">_xlfn.NORM.INV(RAND(),Srážky!I$47,Srážky!I$48)</f>
        <v>82.833445621178058</v>
      </c>
      <c r="D610">
        <f ca="1">_xlfn.NORM.INV(RAND(),Srážky!J$47,Srážky!J$48)</f>
        <v>128.91165604706228</v>
      </c>
      <c r="E610">
        <f ca="1">_xlfn.NORM.INV(RAND(),Srážky!K$47,Srážky!K$48)</f>
        <v>51.76272945359171</v>
      </c>
      <c r="F610">
        <f ca="1">_xlfn.NORM.INV(RAND(),Srážky!L$47,Srážky!L$48)</f>
        <v>63.818788242941842</v>
      </c>
      <c r="G610">
        <f ca="1">_xlfn.NORM.INV(RAND(),Srážky!M$47,Srážky!M$48)</f>
        <v>27.923210899208129</v>
      </c>
    </row>
    <row r="611" spans="1:7">
      <c r="A611">
        <f ca="1">_xlfn.NORM.INV(RAND(),Srážky!G$47,Srážky!G$48)</f>
        <v>49.725156386701123</v>
      </c>
      <c r="B611">
        <f ca="1">_xlfn.NORM.INV(RAND(),Srážky!H$47,Srážky!H$48)</f>
        <v>103.12892628410921</v>
      </c>
      <c r="C611">
        <f ca="1">_xlfn.NORM.INV(RAND(),Srážky!I$47,Srážky!I$48)</f>
        <v>73.454341579782124</v>
      </c>
      <c r="D611">
        <f ca="1">_xlfn.NORM.INV(RAND(),Srážky!J$47,Srážky!J$48)</f>
        <v>35.64870578552717</v>
      </c>
      <c r="E611">
        <f ca="1">_xlfn.NORM.INV(RAND(),Srážky!K$47,Srážky!K$48)</f>
        <v>51.630516810253773</v>
      </c>
      <c r="F611">
        <f ca="1">_xlfn.NORM.INV(RAND(),Srážky!L$47,Srážky!L$48)</f>
        <v>17.090594604731088</v>
      </c>
      <c r="G611">
        <f ca="1">_xlfn.NORM.INV(RAND(),Srážky!M$47,Srážky!M$48)</f>
        <v>39.367249175463257</v>
      </c>
    </row>
    <row r="612" spans="1:7">
      <c r="A612">
        <f ca="1">_xlfn.NORM.INV(RAND(),Srážky!G$47,Srážky!G$48)</f>
        <v>54.577028220317274</v>
      </c>
      <c r="B612">
        <f ca="1">_xlfn.NORM.INV(RAND(),Srážky!H$47,Srážky!H$48)</f>
        <v>158.74481814986663</v>
      </c>
      <c r="C612">
        <f ca="1">_xlfn.NORM.INV(RAND(),Srážky!I$47,Srážky!I$48)</f>
        <v>114.41708404312362</v>
      </c>
      <c r="D612">
        <f ca="1">_xlfn.NORM.INV(RAND(),Srážky!J$47,Srážky!J$48)</f>
        <v>39.067192938278495</v>
      </c>
      <c r="E612">
        <f ca="1">_xlfn.NORM.INV(RAND(),Srážky!K$47,Srážky!K$48)</f>
        <v>143.53168594663669</v>
      </c>
      <c r="F612">
        <f ca="1">_xlfn.NORM.INV(RAND(),Srážky!L$47,Srážky!L$48)</f>
        <v>64.27560322962033</v>
      </c>
      <c r="G612">
        <f ca="1">_xlfn.NORM.INV(RAND(),Srážky!M$47,Srážky!M$48)</f>
        <v>38.213824007739142</v>
      </c>
    </row>
    <row r="613" spans="1:7">
      <c r="A613">
        <f ca="1">_xlfn.NORM.INV(RAND(),Srážky!G$47,Srážky!G$48)</f>
        <v>49.883609790809814</v>
      </c>
      <c r="B613">
        <f ca="1">_xlfn.NORM.INV(RAND(),Srážky!H$47,Srážky!H$48)</f>
        <v>96.318356865828903</v>
      </c>
      <c r="C613">
        <f ca="1">_xlfn.NORM.INV(RAND(),Srážky!I$47,Srážky!I$48)</f>
        <v>106.80380670569852</v>
      </c>
      <c r="D613">
        <f ca="1">_xlfn.NORM.INV(RAND(),Srážky!J$47,Srážky!J$48)</f>
        <v>80.711121210326453</v>
      </c>
      <c r="E613">
        <f ca="1">_xlfn.NORM.INV(RAND(),Srážky!K$47,Srážky!K$48)</f>
        <v>102.15577881909518</v>
      </c>
      <c r="F613">
        <f ca="1">_xlfn.NORM.INV(RAND(),Srážky!L$47,Srážky!L$48)</f>
        <v>79.706206942997255</v>
      </c>
      <c r="G613">
        <f ca="1">_xlfn.NORM.INV(RAND(),Srážky!M$47,Srážky!M$48)</f>
        <v>53.328766779421969</v>
      </c>
    </row>
    <row r="614" spans="1:7">
      <c r="A614">
        <f ca="1">_xlfn.NORM.INV(RAND(),Srážky!G$47,Srážky!G$48)</f>
        <v>53.47628786749879</v>
      </c>
      <c r="B614">
        <f ca="1">_xlfn.NORM.INV(RAND(),Srážky!H$47,Srážky!H$48)</f>
        <v>90.899274152619242</v>
      </c>
      <c r="C614">
        <f ca="1">_xlfn.NORM.INV(RAND(),Srážky!I$47,Srážky!I$48)</f>
        <v>97.860671077831498</v>
      </c>
      <c r="D614">
        <f ca="1">_xlfn.NORM.INV(RAND(),Srážky!J$47,Srážky!J$48)</f>
        <v>124.96401067754572</v>
      </c>
      <c r="E614">
        <f ca="1">_xlfn.NORM.INV(RAND(),Srážky!K$47,Srážky!K$48)</f>
        <v>88.106984731110131</v>
      </c>
      <c r="F614">
        <f ca="1">_xlfn.NORM.INV(RAND(),Srážky!L$47,Srážky!L$48)</f>
        <v>87.254020061711557</v>
      </c>
      <c r="G614">
        <f ca="1">_xlfn.NORM.INV(RAND(),Srážky!M$47,Srážky!M$48)</f>
        <v>27.247878937736825</v>
      </c>
    </row>
    <row r="615" spans="1:7">
      <c r="A615">
        <f ca="1">_xlfn.NORM.INV(RAND(),Srážky!G$47,Srážky!G$48)</f>
        <v>28.384192154876089</v>
      </c>
      <c r="B615">
        <f ca="1">_xlfn.NORM.INV(RAND(),Srážky!H$47,Srážky!H$48)</f>
        <v>147.12703542726462</v>
      </c>
      <c r="C615">
        <f ca="1">_xlfn.NORM.INV(RAND(),Srážky!I$47,Srážky!I$48)</f>
        <v>95.520104872802889</v>
      </c>
      <c r="D615">
        <f ca="1">_xlfn.NORM.INV(RAND(),Srážky!J$47,Srážky!J$48)</f>
        <v>109.01769657146922</v>
      </c>
      <c r="E615">
        <f ca="1">_xlfn.NORM.INV(RAND(),Srážky!K$47,Srážky!K$48)</f>
        <v>149.29546810074035</v>
      </c>
      <c r="F615">
        <f ca="1">_xlfn.NORM.INV(RAND(),Srážky!L$47,Srážky!L$48)</f>
        <v>85.250365275236049</v>
      </c>
      <c r="G615">
        <f ca="1">_xlfn.NORM.INV(RAND(),Srážky!M$47,Srážky!M$48)</f>
        <v>51.876717620574887</v>
      </c>
    </row>
    <row r="616" spans="1:7">
      <c r="A616">
        <f ca="1">_xlfn.NORM.INV(RAND(),Srážky!G$47,Srážky!G$48)</f>
        <v>23.353348714556429</v>
      </c>
      <c r="B616">
        <f ca="1">_xlfn.NORM.INV(RAND(),Srážky!H$47,Srážky!H$48)</f>
        <v>127.52442364674692</v>
      </c>
      <c r="C616">
        <f ca="1">_xlfn.NORM.INV(RAND(),Srážky!I$47,Srážky!I$48)</f>
        <v>69.641182290050352</v>
      </c>
      <c r="D616">
        <f ca="1">_xlfn.NORM.INV(RAND(),Srážky!J$47,Srážky!J$48)</f>
        <v>179.50321204132229</v>
      </c>
      <c r="E616">
        <f ca="1">_xlfn.NORM.INV(RAND(),Srážky!K$47,Srážky!K$48)</f>
        <v>42.592257303557943</v>
      </c>
      <c r="F616">
        <f ca="1">_xlfn.NORM.INV(RAND(),Srážky!L$47,Srážky!L$48)</f>
        <v>30.281383861609207</v>
      </c>
      <c r="G616">
        <f ca="1">_xlfn.NORM.INV(RAND(),Srážky!M$47,Srážky!M$48)</f>
        <v>52.893061845594445</v>
      </c>
    </row>
    <row r="617" spans="1:7">
      <c r="A617">
        <f ca="1">_xlfn.NORM.INV(RAND(),Srážky!G$47,Srážky!G$48)</f>
        <v>46.270169313914195</v>
      </c>
      <c r="B617">
        <f ca="1">_xlfn.NORM.INV(RAND(),Srážky!H$47,Srážky!H$48)</f>
        <v>86.022546680200151</v>
      </c>
      <c r="C617">
        <f ca="1">_xlfn.NORM.INV(RAND(),Srážky!I$47,Srážky!I$48)</f>
        <v>87.003918225852132</v>
      </c>
      <c r="D617">
        <f ca="1">_xlfn.NORM.INV(RAND(),Srážky!J$47,Srážky!J$48)</f>
        <v>101.85400494979716</v>
      </c>
      <c r="E617">
        <f ca="1">_xlfn.NORM.INV(RAND(),Srážky!K$47,Srážky!K$48)</f>
        <v>133.40727794367243</v>
      </c>
      <c r="F617">
        <f ca="1">_xlfn.NORM.INV(RAND(),Srážky!L$47,Srážky!L$48)</f>
        <v>51.838861070142706</v>
      </c>
      <c r="G617">
        <f ca="1">_xlfn.NORM.INV(RAND(),Srážky!M$47,Srážky!M$48)</f>
        <v>52.714577531265569</v>
      </c>
    </row>
    <row r="618" spans="1:7">
      <c r="A618">
        <f ca="1">_xlfn.NORM.INV(RAND(),Srážky!G$47,Srážky!G$48)</f>
        <v>4.600708633796458</v>
      </c>
      <c r="B618">
        <f ca="1">_xlfn.NORM.INV(RAND(),Srážky!H$47,Srážky!H$48)</f>
        <v>85.96817723236903</v>
      </c>
      <c r="C618">
        <f ca="1">_xlfn.NORM.INV(RAND(),Srážky!I$47,Srážky!I$48)</f>
        <v>139.55122421960891</v>
      </c>
      <c r="D618">
        <f ca="1">_xlfn.NORM.INV(RAND(),Srážky!J$47,Srážky!J$48)</f>
        <v>108.92376602417647</v>
      </c>
      <c r="E618">
        <f ca="1">_xlfn.NORM.INV(RAND(),Srážky!K$47,Srážky!K$48)</f>
        <v>105.00430927292635</v>
      </c>
      <c r="F618">
        <f ca="1">_xlfn.NORM.INV(RAND(),Srážky!L$47,Srážky!L$48)</f>
        <v>101.51698053321411</v>
      </c>
      <c r="G618">
        <f ca="1">_xlfn.NORM.INV(RAND(),Srážky!M$47,Srážky!M$48)</f>
        <v>60.317656622696823</v>
      </c>
    </row>
    <row r="619" spans="1:7">
      <c r="A619">
        <f ca="1">_xlfn.NORM.INV(RAND(),Srážky!G$47,Srážky!G$48)</f>
        <v>17.050659716886532</v>
      </c>
      <c r="B619">
        <f ca="1">_xlfn.NORM.INV(RAND(),Srážky!H$47,Srážky!H$48)</f>
        <v>131.32092555619954</v>
      </c>
      <c r="C619">
        <f ca="1">_xlfn.NORM.INV(RAND(),Srážky!I$47,Srážky!I$48)</f>
        <v>65.759934569042372</v>
      </c>
      <c r="D619">
        <f ca="1">_xlfn.NORM.INV(RAND(),Srážky!J$47,Srážky!J$48)</f>
        <v>139.13002670923217</v>
      </c>
      <c r="E619">
        <f ca="1">_xlfn.NORM.INV(RAND(),Srážky!K$47,Srážky!K$48)</f>
        <v>138.02186052084227</v>
      </c>
      <c r="F619">
        <f ca="1">_xlfn.NORM.INV(RAND(),Srážky!L$47,Srážky!L$48)</f>
        <v>41.747333423881877</v>
      </c>
      <c r="G619">
        <f ca="1">_xlfn.NORM.INV(RAND(),Srážky!M$47,Srážky!M$48)</f>
        <v>68.716276902802889</v>
      </c>
    </row>
    <row r="620" spans="1:7">
      <c r="A620">
        <f ca="1">_xlfn.NORM.INV(RAND(),Srážky!G$47,Srážky!G$48)</f>
        <v>57.497546348685177</v>
      </c>
      <c r="B620">
        <f ca="1">_xlfn.NORM.INV(RAND(),Srážky!H$47,Srážky!H$48)</f>
        <v>89.435765054354462</v>
      </c>
      <c r="C620">
        <f ca="1">_xlfn.NORM.INV(RAND(),Srážky!I$47,Srážky!I$48)</f>
        <v>148.44426482676337</v>
      </c>
      <c r="D620">
        <f ca="1">_xlfn.NORM.INV(RAND(),Srážky!J$47,Srážky!J$48)</f>
        <v>115.89866207770184</v>
      </c>
      <c r="E620">
        <f ca="1">_xlfn.NORM.INV(RAND(),Srážky!K$47,Srážky!K$48)</f>
        <v>80.675196226427516</v>
      </c>
      <c r="F620">
        <f ca="1">_xlfn.NORM.INV(RAND(),Srážky!L$47,Srážky!L$48)</f>
        <v>104.52846829934836</v>
      </c>
      <c r="G620">
        <f ca="1">_xlfn.NORM.INV(RAND(),Srážky!M$47,Srážky!M$48)</f>
        <v>53.233716340569259</v>
      </c>
    </row>
    <row r="621" spans="1:7">
      <c r="A621">
        <f ca="1">_xlfn.NORM.INV(RAND(),Srážky!G$47,Srážky!G$48)</f>
        <v>24.945241693052477</v>
      </c>
      <c r="B621">
        <f ca="1">_xlfn.NORM.INV(RAND(),Srážky!H$47,Srážky!H$48)</f>
        <v>92.077036789688705</v>
      </c>
      <c r="C621">
        <f ca="1">_xlfn.NORM.INV(RAND(),Srážky!I$47,Srážky!I$48)</f>
        <v>84.537153532565426</v>
      </c>
      <c r="D621">
        <f ca="1">_xlfn.NORM.INV(RAND(),Srážky!J$47,Srážky!J$48)</f>
        <v>75.044505882322539</v>
      </c>
      <c r="E621">
        <f ca="1">_xlfn.NORM.INV(RAND(),Srážky!K$47,Srážky!K$48)</f>
        <v>127.34911988256945</v>
      </c>
      <c r="F621">
        <f ca="1">_xlfn.NORM.INV(RAND(),Srážky!L$47,Srážky!L$48)</f>
        <v>52.488842888847856</v>
      </c>
      <c r="G621">
        <f ca="1">_xlfn.NORM.INV(RAND(),Srážky!M$47,Srážky!M$48)</f>
        <v>42.771147745868078</v>
      </c>
    </row>
    <row r="622" spans="1:7">
      <c r="A622">
        <f ca="1">_xlfn.NORM.INV(RAND(),Srážky!G$47,Srážky!G$48)</f>
        <v>45.756199507869319</v>
      </c>
      <c r="B622">
        <f ca="1">_xlfn.NORM.INV(RAND(),Srážky!H$47,Srážky!H$48)</f>
        <v>52.279067927198469</v>
      </c>
      <c r="C622">
        <f ca="1">_xlfn.NORM.INV(RAND(),Srážky!I$47,Srážky!I$48)</f>
        <v>67.946325031723873</v>
      </c>
      <c r="D622">
        <f ca="1">_xlfn.NORM.INV(RAND(),Srážky!J$47,Srážky!J$48)</f>
        <v>35.868743970959699</v>
      </c>
      <c r="E622">
        <f ca="1">_xlfn.NORM.INV(RAND(),Srážky!K$47,Srážky!K$48)</f>
        <v>98.907152178361187</v>
      </c>
      <c r="F622">
        <f ca="1">_xlfn.NORM.INV(RAND(),Srážky!L$47,Srážky!L$48)</f>
        <v>64.779283288735371</v>
      </c>
      <c r="G622">
        <f ca="1">_xlfn.NORM.INV(RAND(),Srážky!M$47,Srážky!M$48)</f>
        <v>30.725847304238542</v>
      </c>
    </row>
    <row r="623" spans="1:7">
      <c r="A623">
        <f ca="1">_xlfn.NORM.INV(RAND(),Srážky!G$47,Srážky!G$48)</f>
        <v>38.071135394992325</v>
      </c>
      <c r="B623">
        <f ca="1">_xlfn.NORM.INV(RAND(),Srážky!H$47,Srážky!H$48)</f>
        <v>82.517077027826844</v>
      </c>
      <c r="C623">
        <f ca="1">_xlfn.NORM.INV(RAND(),Srážky!I$47,Srážky!I$48)</f>
        <v>78.499763410144581</v>
      </c>
      <c r="D623">
        <f ca="1">_xlfn.NORM.INV(RAND(),Srážky!J$47,Srážky!J$48)</f>
        <v>70.905057560047965</v>
      </c>
      <c r="E623">
        <f ca="1">_xlfn.NORM.INV(RAND(),Srážky!K$47,Srážky!K$48)</f>
        <v>55.058213002774991</v>
      </c>
      <c r="F623">
        <f ca="1">_xlfn.NORM.INV(RAND(),Srážky!L$47,Srážky!L$48)</f>
        <v>94.910773395231786</v>
      </c>
      <c r="G623">
        <f ca="1">_xlfn.NORM.INV(RAND(),Srážky!M$47,Srážky!M$48)</f>
        <v>26.83875191347968</v>
      </c>
    </row>
    <row r="624" spans="1:7">
      <c r="A624">
        <f ca="1">_xlfn.NORM.INV(RAND(),Srážky!G$47,Srážky!G$48)</f>
        <v>29.613200615181501</v>
      </c>
      <c r="B624">
        <f ca="1">_xlfn.NORM.INV(RAND(),Srážky!H$47,Srážky!H$48)</f>
        <v>83.188370741213006</v>
      </c>
      <c r="C624">
        <f ca="1">_xlfn.NORM.INV(RAND(),Srážky!I$47,Srážky!I$48)</f>
        <v>99.658965357520358</v>
      </c>
      <c r="D624">
        <f ca="1">_xlfn.NORM.INV(RAND(),Srážky!J$47,Srážky!J$48)</f>
        <v>107.47740235228406</v>
      </c>
      <c r="E624">
        <f ca="1">_xlfn.NORM.INV(RAND(),Srážky!K$47,Srážky!K$48)</f>
        <v>73.794404801483296</v>
      </c>
      <c r="F624">
        <f ca="1">_xlfn.NORM.INV(RAND(),Srážky!L$47,Srážky!L$48)</f>
        <v>42.057876884054217</v>
      </c>
      <c r="G624">
        <f ca="1">_xlfn.NORM.INV(RAND(),Srážky!M$47,Srážky!M$48)</f>
        <v>51.19228441450003</v>
      </c>
    </row>
    <row r="625" spans="1:7">
      <c r="A625">
        <f ca="1">_xlfn.NORM.INV(RAND(),Srážky!G$47,Srážky!G$48)</f>
        <v>50.076488595177786</v>
      </c>
      <c r="B625">
        <f ca="1">_xlfn.NORM.INV(RAND(),Srážky!H$47,Srážky!H$48)</f>
        <v>72.616378844695589</v>
      </c>
      <c r="C625">
        <f ca="1">_xlfn.NORM.INV(RAND(),Srážky!I$47,Srážky!I$48)</f>
        <v>99.072330675742052</v>
      </c>
      <c r="D625">
        <f ca="1">_xlfn.NORM.INV(RAND(),Srážky!J$47,Srážky!J$48)</f>
        <v>86.089543612644661</v>
      </c>
      <c r="E625">
        <f ca="1">_xlfn.NORM.INV(RAND(),Srážky!K$47,Srážky!K$48)</f>
        <v>110.45573532905975</v>
      </c>
      <c r="F625">
        <f ca="1">_xlfn.NORM.INV(RAND(),Srážky!L$47,Srážky!L$48)</f>
        <v>116.08402214538651</v>
      </c>
      <c r="G625">
        <f ca="1">_xlfn.NORM.INV(RAND(),Srážky!M$47,Srážky!M$48)</f>
        <v>23.825552285963202</v>
      </c>
    </row>
    <row r="626" spans="1:7">
      <c r="A626">
        <f ca="1">_xlfn.NORM.INV(RAND(),Srážky!G$47,Srážky!G$48)</f>
        <v>35.502217039952505</v>
      </c>
      <c r="B626">
        <f ca="1">_xlfn.NORM.INV(RAND(),Srážky!H$47,Srážky!H$48)</f>
        <v>83.388361493325917</v>
      </c>
      <c r="C626">
        <f ca="1">_xlfn.NORM.INV(RAND(),Srážky!I$47,Srážky!I$48)</f>
        <v>77.451395799442167</v>
      </c>
      <c r="D626">
        <f ca="1">_xlfn.NORM.INV(RAND(),Srážky!J$47,Srážky!J$48)</f>
        <v>122.44193869225876</v>
      </c>
      <c r="E626">
        <f ca="1">_xlfn.NORM.INV(RAND(),Srážky!K$47,Srážky!K$48)</f>
        <v>120.35196997476292</v>
      </c>
      <c r="F626">
        <f ca="1">_xlfn.NORM.INV(RAND(),Srážky!L$47,Srážky!L$48)</f>
        <v>69.123514029899624</v>
      </c>
      <c r="G626">
        <f ca="1">_xlfn.NORM.INV(RAND(),Srážky!M$47,Srážky!M$48)</f>
        <v>59.581751926337702</v>
      </c>
    </row>
    <row r="627" spans="1:7">
      <c r="A627">
        <f ca="1">_xlfn.NORM.INV(RAND(),Srážky!G$47,Srážky!G$48)</f>
        <v>28.666170091141524</v>
      </c>
      <c r="B627">
        <f ca="1">_xlfn.NORM.INV(RAND(),Srážky!H$47,Srážky!H$48)</f>
        <v>60.968434959729862</v>
      </c>
      <c r="C627">
        <f ca="1">_xlfn.NORM.INV(RAND(),Srážky!I$47,Srážky!I$48)</f>
        <v>58.702964989068704</v>
      </c>
      <c r="D627">
        <f ca="1">_xlfn.NORM.INV(RAND(),Srážky!J$47,Srážky!J$48)</f>
        <v>86.786511401048003</v>
      </c>
      <c r="E627">
        <f ca="1">_xlfn.NORM.INV(RAND(),Srážky!K$47,Srážky!K$48)</f>
        <v>102.4160443785286</v>
      </c>
      <c r="F627">
        <f ca="1">_xlfn.NORM.INV(RAND(),Srážky!L$47,Srážky!L$48)</f>
        <v>99.629661966794515</v>
      </c>
      <c r="G627">
        <f ca="1">_xlfn.NORM.INV(RAND(),Srážky!M$47,Srážky!M$48)</f>
        <v>33.269220167180947</v>
      </c>
    </row>
    <row r="628" spans="1:7">
      <c r="A628">
        <f ca="1">_xlfn.NORM.INV(RAND(),Srážky!G$47,Srážky!G$48)</f>
        <v>15.401317798387545</v>
      </c>
      <c r="B628">
        <f ca="1">_xlfn.NORM.INV(RAND(),Srážky!H$47,Srážky!H$48)</f>
        <v>108.32496907722779</v>
      </c>
      <c r="C628">
        <f ca="1">_xlfn.NORM.INV(RAND(),Srážky!I$47,Srážky!I$48)</f>
        <v>115.68590928020012</v>
      </c>
      <c r="D628">
        <f ca="1">_xlfn.NORM.INV(RAND(),Srážky!J$47,Srážky!J$48)</f>
        <v>46.197738342200175</v>
      </c>
      <c r="E628">
        <f ca="1">_xlfn.NORM.INV(RAND(),Srážky!K$47,Srážky!K$48)</f>
        <v>92.263098595689513</v>
      </c>
      <c r="F628">
        <f ca="1">_xlfn.NORM.INV(RAND(),Srážky!L$47,Srážky!L$48)</f>
        <v>49.64446146884201</v>
      </c>
      <c r="G628">
        <f ca="1">_xlfn.NORM.INV(RAND(),Srážky!M$47,Srážky!M$48)</f>
        <v>59.429339870512734</v>
      </c>
    </row>
    <row r="629" spans="1:7">
      <c r="A629">
        <f ca="1">_xlfn.NORM.INV(RAND(),Srážky!G$47,Srážky!G$48)</f>
        <v>39.431267245754405</v>
      </c>
      <c r="B629">
        <f ca="1">_xlfn.NORM.INV(RAND(),Srážky!H$47,Srážky!H$48)</f>
        <v>96.45746615903812</v>
      </c>
      <c r="C629">
        <f ca="1">_xlfn.NORM.INV(RAND(),Srážky!I$47,Srážky!I$48)</f>
        <v>89.648776108688793</v>
      </c>
      <c r="D629">
        <f ca="1">_xlfn.NORM.INV(RAND(),Srážky!J$47,Srážky!J$48)</f>
        <v>121.5461862895344</v>
      </c>
      <c r="E629">
        <f ca="1">_xlfn.NORM.INV(RAND(),Srážky!K$47,Srážky!K$48)</f>
        <v>126.86176006499386</v>
      </c>
      <c r="F629">
        <f ca="1">_xlfn.NORM.INV(RAND(),Srážky!L$47,Srážky!L$48)</f>
        <v>69.828574266286225</v>
      </c>
      <c r="G629">
        <f ca="1">_xlfn.NORM.INV(RAND(),Srážky!M$47,Srážky!M$48)</f>
        <v>55.522279390036871</v>
      </c>
    </row>
    <row r="630" spans="1:7">
      <c r="A630">
        <f ca="1">_xlfn.NORM.INV(RAND(),Srážky!G$47,Srážky!G$48)</f>
        <v>39.670504065436809</v>
      </c>
      <c r="B630">
        <f ca="1">_xlfn.NORM.INV(RAND(),Srážky!H$47,Srážky!H$48)</f>
        <v>71.13183417209234</v>
      </c>
      <c r="C630">
        <f ca="1">_xlfn.NORM.INV(RAND(),Srážky!I$47,Srážky!I$48)</f>
        <v>38.617973252064012</v>
      </c>
      <c r="D630">
        <f ca="1">_xlfn.NORM.INV(RAND(),Srážky!J$47,Srážky!J$48)</f>
        <v>124.06875884040136</v>
      </c>
      <c r="E630">
        <f ca="1">_xlfn.NORM.INV(RAND(),Srážky!K$47,Srážky!K$48)</f>
        <v>57.770020717660778</v>
      </c>
      <c r="F630">
        <f ca="1">_xlfn.NORM.INV(RAND(),Srážky!L$47,Srážky!L$48)</f>
        <v>8.4939875705874073</v>
      </c>
      <c r="G630">
        <f ca="1">_xlfn.NORM.INV(RAND(),Srážky!M$47,Srážky!M$48)</f>
        <v>37.507340018985992</v>
      </c>
    </row>
    <row r="631" spans="1:7">
      <c r="A631">
        <f ca="1">_xlfn.NORM.INV(RAND(),Srážky!G$47,Srážky!G$48)</f>
        <v>37.124893624274407</v>
      </c>
      <c r="B631">
        <f ca="1">_xlfn.NORM.INV(RAND(),Srážky!H$47,Srážky!H$48)</f>
        <v>92.642168705103202</v>
      </c>
      <c r="C631">
        <f ca="1">_xlfn.NORM.INV(RAND(),Srážky!I$47,Srážky!I$48)</f>
        <v>113.63642706503003</v>
      </c>
      <c r="D631">
        <f ca="1">_xlfn.NORM.INV(RAND(),Srážky!J$47,Srážky!J$48)</f>
        <v>62.551198174576854</v>
      </c>
      <c r="E631">
        <f ca="1">_xlfn.NORM.INV(RAND(),Srážky!K$47,Srážky!K$48)</f>
        <v>138.65677509765032</v>
      </c>
      <c r="F631">
        <f ca="1">_xlfn.NORM.INV(RAND(),Srážky!L$47,Srážky!L$48)</f>
        <v>102.97158561835248</v>
      </c>
      <c r="G631">
        <f ca="1">_xlfn.NORM.INV(RAND(),Srážky!M$47,Srážky!M$48)</f>
        <v>-5.9243038099401062</v>
      </c>
    </row>
    <row r="632" spans="1:7">
      <c r="A632">
        <f ca="1">_xlfn.NORM.INV(RAND(),Srážky!G$47,Srážky!G$48)</f>
        <v>23.040885824832745</v>
      </c>
      <c r="B632">
        <f ca="1">_xlfn.NORM.INV(RAND(),Srážky!H$47,Srážky!H$48)</f>
        <v>90.73875594530999</v>
      </c>
      <c r="C632">
        <f ca="1">_xlfn.NORM.INV(RAND(),Srážky!I$47,Srážky!I$48)</f>
        <v>113.84571153868571</v>
      </c>
      <c r="D632">
        <f ca="1">_xlfn.NORM.INV(RAND(),Srážky!J$47,Srážky!J$48)</f>
        <v>110.66506480390603</v>
      </c>
      <c r="E632">
        <f ca="1">_xlfn.NORM.INV(RAND(),Srážky!K$47,Srážky!K$48)</f>
        <v>43.012774748438964</v>
      </c>
      <c r="F632">
        <f ca="1">_xlfn.NORM.INV(RAND(),Srážky!L$47,Srážky!L$48)</f>
        <v>126.75348327371493</v>
      </c>
      <c r="G632">
        <f ca="1">_xlfn.NORM.INV(RAND(),Srážky!M$47,Srážky!M$48)</f>
        <v>55.375883217037014</v>
      </c>
    </row>
    <row r="633" spans="1:7">
      <c r="A633">
        <f ca="1">_xlfn.NORM.INV(RAND(),Srážky!G$47,Srážky!G$48)</f>
        <v>63.723443631464427</v>
      </c>
      <c r="B633">
        <f ca="1">_xlfn.NORM.INV(RAND(),Srážky!H$47,Srážky!H$48)</f>
        <v>133.11159601114181</v>
      </c>
      <c r="C633">
        <f ca="1">_xlfn.NORM.INV(RAND(),Srážky!I$47,Srážky!I$48)</f>
        <v>64.531221213923047</v>
      </c>
      <c r="D633">
        <f ca="1">_xlfn.NORM.INV(RAND(),Srážky!J$47,Srážky!J$48)</f>
        <v>116.57699187610714</v>
      </c>
      <c r="E633">
        <f ca="1">_xlfn.NORM.INV(RAND(),Srážky!K$47,Srážky!K$48)</f>
        <v>49.608254065615199</v>
      </c>
      <c r="F633">
        <f ca="1">_xlfn.NORM.INV(RAND(),Srážky!L$47,Srážky!L$48)</f>
        <v>134.90756330213048</v>
      </c>
      <c r="G633">
        <f ca="1">_xlfn.NORM.INV(RAND(),Srážky!M$47,Srážky!M$48)</f>
        <v>43.317157945052088</v>
      </c>
    </row>
    <row r="634" spans="1:7">
      <c r="A634">
        <f ca="1">_xlfn.NORM.INV(RAND(),Srážky!G$47,Srážky!G$48)</f>
        <v>39.755994024547292</v>
      </c>
      <c r="B634">
        <f ca="1">_xlfn.NORM.INV(RAND(),Srážky!H$47,Srážky!H$48)</f>
        <v>114.78817125470857</v>
      </c>
      <c r="C634">
        <f ca="1">_xlfn.NORM.INV(RAND(),Srážky!I$47,Srážky!I$48)</f>
        <v>48.841666511748656</v>
      </c>
      <c r="D634">
        <f ca="1">_xlfn.NORM.INV(RAND(),Srážky!J$47,Srážky!J$48)</f>
        <v>61.59337244371963</v>
      </c>
      <c r="E634">
        <f ca="1">_xlfn.NORM.INV(RAND(),Srážky!K$47,Srážky!K$48)</f>
        <v>98.693093214279529</v>
      </c>
      <c r="F634">
        <f ca="1">_xlfn.NORM.INV(RAND(),Srážky!L$47,Srážky!L$48)</f>
        <v>84.717251132186519</v>
      </c>
      <c r="G634">
        <f ca="1">_xlfn.NORM.INV(RAND(),Srážky!M$47,Srážky!M$48)</f>
        <v>55.547569697906155</v>
      </c>
    </row>
    <row r="635" spans="1:7">
      <c r="A635">
        <f ca="1">_xlfn.NORM.INV(RAND(),Srážky!G$47,Srážky!G$48)</f>
        <v>36.102476084056661</v>
      </c>
      <c r="B635">
        <f ca="1">_xlfn.NORM.INV(RAND(),Srážky!H$47,Srážky!H$48)</f>
        <v>115.87949276719303</v>
      </c>
      <c r="C635">
        <f ca="1">_xlfn.NORM.INV(RAND(),Srážky!I$47,Srážky!I$48)</f>
        <v>83.593704795781804</v>
      </c>
      <c r="D635">
        <f ca="1">_xlfn.NORM.INV(RAND(),Srážky!J$47,Srážky!J$48)</f>
        <v>39.756561941319944</v>
      </c>
      <c r="E635">
        <f ca="1">_xlfn.NORM.INV(RAND(),Srážky!K$47,Srážky!K$48)</f>
        <v>70.478421446322059</v>
      </c>
      <c r="F635">
        <f ca="1">_xlfn.NORM.INV(RAND(),Srážky!L$47,Srážky!L$48)</f>
        <v>83.502500434575083</v>
      </c>
      <c r="G635">
        <f ca="1">_xlfn.NORM.INV(RAND(),Srážky!M$47,Srážky!M$48)</f>
        <v>41.981142088118823</v>
      </c>
    </row>
    <row r="636" spans="1:7">
      <c r="A636">
        <f ca="1">_xlfn.NORM.INV(RAND(),Srážky!G$47,Srážky!G$48)</f>
        <v>45.879354604895241</v>
      </c>
      <c r="B636">
        <f ca="1">_xlfn.NORM.INV(RAND(),Srážky!H$47,Srážky!H$48)</f>
        <v>74.476487148370239</v>
      </c>
      <c r="C636">
        <f ca="1">_xlfn.NORM.INV(RAND(),Srážky!I$47,Srážky!I$48)</f>
        <v>99.531335578916142</v>
      </c>
      <c r="D636">
        <f ca="1">_xlfn.NORM.INV(RAND(),Srážky!J$47,Srážky!J$48)</f>
        <v>102.01477667302589</v>
      </c>
      <c r="E636">
        <f ca="1">_xlfn.NORM.INV(RAND(),Srážky!K$47,Srážky!K$48)</f>
        <v>61.221522025623074</v>
      </c>
      <c r="F636">
        <f ca="1">_xlfn.NORM.INV(RAND(),Srážky!L$47,Srážky!L$48)</f>
        <v>60.926154834880329</v>
      </c>
      <c r="G636">
        <f ca="1">_xlfn.NORM.INV(RAND(),Srážky!M$47,Srážky!M$48)</f>
        <v>58.922953469553278</v>
      </c>
    </row>
    <row r="637" spans="1:7">
      <c r="A637">
        <f ca="1">_xlfn.NORM.INV(RAND(),Srážky!G$47,Srážky!G$48)</f>
        <v>50.575438521558553</v>
      </c>
      <c r="B637">
        <f ca="1">_xlfn.NORM.INV(RAND(),Srážky!H$47,Srážky!H$48)</f>
        <v>92.012055480778841</v>
      </c>
      <c r="C637">
        <f ca="1">_xlfn.NORM.INV(RAND(),Srážky!I$47,Srážky!I$48)</f>
        <v>93.198699434350956</v>
      </c>
      <c r="D637">
        <f ca="1">_xlfn.NORM.INV(RAND(),Srážky!J$47,Srážky!J$48)</f>
        <v>128.71394494654317</v>
      </c>
      <c r="E637">
        <f ca="1">_xlfn.NORM.INV(RAND(),Srážky!K$47,Srážky!K$48)</f>
        <v>119.80601963088313</v>
      </c>
      <c r="F637">
        <f ca="1">_xlfn.NORM.INV(RAND(),Srážky!L$47,Srážky!L$48)</f>
        <v>84.990976743814329</v>
      </c>
      <c r="G637">
        <f ca="1">_xlfn.NORM.INV(RAND(),Srážky!M$47,Srážky!M$48)</f>
        <v>76.168849457313016</v>
      </c>
    </row>
    <row r="638" spans="1:7">
      <c r="A638">
        <f ca="1">_xlfn.NORM.INV(RAND(),Srážky!G$47,Srážky!G$48)</f>
        <v>48.425518321092476</v>
      </c>
      <c r="B638">
        <f ca="1">_xlfn.NORM.INV(RAND(),Srážky!H$47,Srážky!H$48)</f>
        <v>91.200843835101139</v>
      </c>
      <c r="C638">
        <f ca="1">_xlfn.NORM.INV(RAND(),Srážky!I$47,Srážky!I$48)</f>
        <v>116.79105241380537</v>
      </c>
      <c r="D638">
        <f ca="1">_xlfn.NORM.INV(RAND(),Srážky!J$47,Srážky!J$48)</f>
        <v>114.87702648595993</v>
      </c>
      <c r="E638">
        <f ca="1">_xlfn.NORM.INV(RAND(),Srážky!K$47,Srážky!K$48)</f>
        <v>130.83571056591805</v>
      </c>
      <c r="F638">
        <f ca="1">_xlfn.NORM.INV(RAND(),Srážky!L$47,Srážky!L$48)</f>
        <v>62.562630390318759</v>
      </c>
      <c r="G638">
        <f ca="1">_xlfn.NORM.INV(RAND(),Srážky!M$47,Srážky!M$48)</f>
        <v>27.009529875682716</v>
      </c>
    </row>
    <row r="639" spans="1:7">
      <c r="A639">
        <f ca="1">_xlfn.NORM.INV(RAND(),Srážky!G$47,Srážky!G$48)</f>
        <v>19.211956349812233</v>
      </c>
      <c r="B639">
        <f ca="1">_xlfn.NORM.INV(RAND(),Srážky!H$47,Srážky!H$48)</f>
        <v>104.9515174501214</v>
      </c>
      <c r="C639">
        <f ca="1">_xlfn.NORM.INV(RAND(),Srážky!I$47,Srážky!I$48)</f>
        <v>103.79404098235091</v>
      </c>
      <c r="D639">
        <f ca="1">_xlfn.NORM.INV(RAND(),Srážky!J$47,Srážky!J$48)</f>
        <v>105.00415304897768</v>
      </c>
      <c r="E639">
        <f ca="1">_xlfn.NORM.INV(RAND(),Srážky!K$47,Srážky!K$48)</f>
        <v>104.78707170760002</v>
      </c>
      <c r="F639">
        <f ca="1">_xlfn.NORM.INV(RAND(),Srážky!L$47,Srážky!L$48)</f>
        <v>73.042891669562337</v>
      </c>
      <c r="G639">
        <f ca="1">_xlfn.NORM.INV(RAND(),Srážky!M$47,Srážky!M$48)</f>
        <v>50.163815558407194</v>
      </c>
    </row>
    <row r="640" spans="1:7">
      <c r="A640">
        <f ca="1">_xlfn.NORM.INV(RAND(),Srážky!G$47,Srážky!G$48)</f>
        <v>67.631397052666429</v>
      </c>
      <c r="B640">
        <f ca="1">_xlfn.NORM.INV(RAND(),Srážky!H$47,Srážky!H$48)</f>
        <v>77.50408090219554</v>
      </c>
      <c r="C640">
        <f ca="1">_xlfn.NORM.INV(RAND(),Srážky!I$47,Srážky!I$48)</f>
        <v>71.710207049619854</v>
      </c>
      <c r="D640">
        <f ca="1">_xlfn.NORM.INV(RAND(),Srážky!J$47,Srážky!J$48)</f>
        <v>92.019754027836456</v>
      </c>
      <c r="E640">
        <f ca="1">_xlfn.NORM.INV(RAND(),Srážky!K$47,Srážky!K$48)</f>
        <v>82.062584325147171</v>
      </c>
      <c r="F640">
        <f ca="1">_xlfn.NORM.INV(RAND(),Srážky!L$47,Srážky!L$48)</f>
        <v>62.032761239057272</v>
      </c>
      <c r="G640">
        <f ca="1">_xlfn.NORM.INV(RAND(),Srážky!M$47,Srážky!M$48)</f>
        <v>22.287989454091331</v>
      </c>
    </row>
    <row r="641" spans="1:7">
      <c r="A641">
        <f ca="1">_xlfn.NORM.INV(RAND(),Srážky!G$47,Srážky!G$48)</f>
        <v>45.652785741332146</v>
      </c>
      <c r="B641">
        <f ca="1">_xlfn.NORM.INV(RAND(),Srážky!H$47,Srážky!H$48)</f>
        <v>134.8899447390823</v>
      </c>
      <c r="C641">
        <f ca="1">_xlfn.NORM.INV(RAND(),Srážky!I$47,Srážky!I$48)</f>
        <v>45.505639025261424</v>
      </c>
      <c r="D641">
        <f ca="1">_xlfn.NORM.INV(RAND(),Srážky!J$47,Srážky!J$48)</f>
        <v>97.681152220222813</v>
      </c>
      <c r="E641">
        <f ca="1">_xlfn.NORM.INV(RAND(),Srážky!K$47,Srážky!K$48)</f>
        <v>62.401140641345215</v>
      </c>
      <c r="F641">
        <f ca="1">_xlfn.NORM.INV(RAND(),Srážky!L$47,Srážky!L$48)</f>
        <v>81.248102388318529</v>
      </c>
      <c r="G641">
        <f ca="1">_xlfn.NORM.INV(RAND(),Srážky!M$47,Srážky!M$48)</f>
        <v>59.922465241135725</v>
      </c>
    </row>
    <row r="642" spans="1:7">
      <c r="A642">
        <f ca="1">_xlfn.NORM.INV(RAND(),Srážky!G$47,Srážky!G$48)</f>
        <v>39.801134704358425</v>
      </c>
      <c r="B642">
        <f ca="1">_xlfn.NORM.INV(RAND(),Srážky!H$47,Srážky!H$48)</f>
        <v>74.06667270650712</v>
      </c>
      <c r="C642">
        <f ca="1">_xlfn.NORM.INV(RAND(),Srážky!I$47,Srážky!I$48)</f>
        <v>96.348835302003266</v>
      </c>
      <c r="D642">
        <f ca="1">_xlfn.NORM.INV(RAND(),Srážky!J$47,Srážky!J$48)</f>
        <v>107.84613052075281</v>
      </c>
      <c r="E642">
        <f ca="1">_xlfn.NORM.INV(RAND(),Srážky!K$47,Srážky!K$48)</f>
        <v>111.50329560906246</v>
      </c>
      <c r="F642">
        <f ca="1">_xlfn.NORM.INV(RAND(),Srážky!L$47,Srážky!L$48)</f>
        <v>91.152721235640584</v>
      </c>
      <c r="G642">
        <f ca="1">_xlfn.NORM.INV(RAND(),Srážky!M$47,Srážky!M$48)</f>
        <v>54.412016729835869</v>
      </c>
    </row>
    <row r="643" spans="1:7">
      <c r="A643">
        <f ca="1">_xlfn.NORM.INV(RAND(),Srážky!G$47,Srážky!G$48)</f>
        <v>12.581539081047424</v>
      </c>
      <c r="B643">
        <f ca="1">_xlfn.NORM.INV(RAND(),Srážky!H$47,Srážky!H$48)</f>
        <v>66.918986539807037</v>
      </c>
      <c r="C643">
        <f ca="1">_xlfn.NORM.INV(RAND(),Srážky!I$47,Srážky!I$48)</f>
        <v>84.028630650338641</v>
      </c>
      <c r="D643">
        <f ca="1">_xlfn.NORM.INV(RAND(),Srážky!J$47,Srážky!J$48)</f>
        <v>109.64331624885016</v>
      </c>
      <c r="E643">
        <f ca="1">_xlfn.NORM.INV(RAND(),Srážky!K$47,Srážky!K$48)</f>
        <v>104.59252248307115</v>
      </c>
      <c r="F643">
        <f ca="1">_xlfn.NORM.INV(RAND(),Srážky!L$47,Srážky!L$48)</f>
        <v>103.84599714858135</v>
      </c>
      <c r="G643">
        <f ca="1">_xlfn.NORM.INV(RAND(),Srážky!M$47,Srážky!M$48)</f>
        <v>32.49974478319853</v>
      </c>
    </row>
    <row r="644" spans="1:7">
      <c r="A644">
        <f ca="1">_xlfn.NORM.INV(RAND(),Srážky!G$47,Srážky!G$48)</f>
        <v>54.680086835116086</v>
      </c>
      <c r="B644">
        <f ca="1">_xlfn.NORM.INV(RAND(),Srážky!H$47,Srážky!H$48)</f>
        <v>91.45181506982685</v>
      </c>
      <c r="C644">
        <f ca="1">_xlfn.NORM.INV(RAND(),Srážky!I$47,Srážky!I$48)</f>
        <v>105.83557424766033</v>
      </c>
      <c r="D644">
        <f ca="1">_xlfn.NORM.INV(RAND(),Srážky!J$47,Srážky!J$48)</f>
        <v>104.51339629881484</v>
      </c>
      <c r="E644">
        <f ca="1">_xlfn.NORM.INV(RAND(),Srážky!K$47,Srážky!K$48)</f>
        <v>114.49847141331803</v>
      </c>
      <c r="F644">
        <f ca="1">_xlfn.NORM.INV(RAND(),Srážky!L$47,Srážky!L$48)</f>
        <v>84.618084588305166</v>
      </c>
      <c r="G644">
        <f ca="1">_xlfn.NORM.INV(RAND(),Srážky!M$47,Srážky!M$48)</f>
        <v>33.024981399024149</v>
      </c>
    </row>
    <row r="645" spans="1:7">
      <c r="A645">
        <f ca="1">_xlfn.NORM.INV(RAND(),Srážky!G$47,Srážky!G$48)</f>
        <v>58.885520885365892</v>
      </c>
      <c r="B645">
        <f ca="1">_xlfn.NORM.INV(RAND(),Srážky!H$47,Srážky!H$48)</f>
        <v>65.049978807791774</v>
      </c>
      <c r="C645">
        <f ca="1">_xlfn.NORM.INV(RAND(),Srážky!I$47,Srážky!I$48)</f>
        <v>114.6388169113266</v>
      </c>
      <c r="D645">
        <f ca="1">_xlfn.NORM.INV(RAND(),Srážky!J$47,Srážky!J$48)</f>
        <v>162.79279298164232</v>
      </c>
      <c r="E645">
        <f ca="1">_xlfn.NORM.INV(RAND(),Srážky!K$47,Srážky!K$48)</f>
        <v>42.042745641146197</v>
      </c>
      <c r="F645">
        <f ca="1">_xlfn.NORM.INV(RAND(),Srážky!L$47,Srážky!L$48)</f>
        <v>97.976532776046881</v>
      </c>
      <c r="G645">
        <f ca="1">_xlfn.NORM.INV(RAND(),Srážky!M$47,Srážky!M$48)</f>
        <v>26.153218311157154</v>
      </c>
    </row>
    <row r="646" spans="1:7">
      <c r="A646">
        <f ca="1">_xlfn.NORM.INV(RAND(),Srážky!G$47,Srážky!G$48)</f>
        <v>33.372077963810256</v>
      </c>
      <c r="B646">
        <f ca="1">_xlfn.NORM.INV(RAND(),Srážky!H$47,Srážky!H$48)</f>
        <v>73.848995524076173</v>
      </c>
      <c r="C646">
        <f ca="1">_xlfn.NORM.INV(RAND(),Srážky!I$47,Srážky!I$48)</f>
        <v>81.787464711302903</v>
      </c>
      <c r="D646">
        <f ca="1">_xlfn.NORM.INV(RAND(),Srážky!J$47,Srážky!J$48)</f>
        <v>85.602229066605361</v>
      </c>
      <c r="E646">
        <f ca="1">_xlfn.NORM.INV(RAND(),Srážky!K$47,Srážky!K$48)</f>
        <v>160.54984424600588</v>
      </c>
      <c r="F646">
        <f ca="1">_xlfn.NORM.INV(RAND(),Srážky!L$47,Srážky!L$48)</f>
        <v>11.493869150044105</v>
      </c>
      <c r="G646">
        <f ca="1">_xlfn.NORM.INV(RAND(),Srážky!M$47,Srážky!M$48)</f>
        <v>58.177722491190167</v>
      </c>
    </row>
    <row r="647" spans="1:7">
      <c r="A647">
        <f ca="1">_xlfn.NORM.INV(RAND(),Srážky!G$47,Srážky!G$48)</f>
        <v>60.617674817324328</v>
      </c>
      <c r="B647">
        <f ca="1">_xlfn.NORM.INV(RAND(),Srážky!H$47,Srážky!H$48)</f>
        <v>56.321049618462773</v>
      </c>
      <c r="C647">
        <f ca="1">_xlfn.NORM.INV(RAND(),Srážky!I$47,Srážky!I$48)</f>
        <v>92.719897334997128</v>
      </c>
      <c r="D647">
        <f ca="1">_xlfn.NORM.INV(RAND(),Srážky!J$47,Srážky!J$48)</f>
        <v>15.019206010462455</v>
      </c>
      <c r="E647">
        <f ca="1">_xlfn.NORM.INV(RAND(),Srážky!K$47,Srážky!K$48)</f>
        <v>90.77035421081024</v>
      </c>
      <c r="F647">
        <f ca="1">_xlfn.NORM.INV(RAND(),Srážky!L$47,Srážky!L$48)</f>
        <v>48.507088343319097</v>
      </c>
      <c r="G647">
        <f ca="1">_xlfn.NORM.INV(RAND(),Srážky!M$47,Srážky!M$48)</f>
        <v>34.782610961573582</v>
      </c>
    </row>
    <row r="648" spans="1:7">
      <c r="A648">
        <f ca="1">_xlfn.NORM.INV(RAND(),Srážky!G$47,Srážky!G$48)</f>
        <v>47.156889339462246</v>
      </c>
      <c r="B648">
        <f ca="1">_xlfn.NORM.INV(RAND(),Srážky!H$47,Srážky!H$48)</f>
        <v>68.475556909216991</v>
      </c>
      <c r="C648">
        <f ca="1">_xlfn.NORM.INV(RAND(),Srážky!I$47,Srážky!I$48)</f>
        <v>127.7431587910698</v>
      </c>
      <c r="D648">
        <f ca="1">_xlfn.NORM.INV(RAND(),Srážky!J$47,Srážky!J$48)</f>
        <v>126.27037151569198</v>
      </c>
      <c r="E648">
        <f ca="1">_xlfn.NORM.INV(RAND(),Srážky!K$47,Srážky!K$48)</f>
        <v>105.82652258915979</v>
      </c>
      <c r="F648">
        <f ca="1">_xlfn.NORM.INV(RAND(),Srážky!L$47,Srážky!L$48)</f>
        <v>57.898634504703288</v>
      </c>
      <c r="G648">
        <f ca="1">_xlfn.NORM.INV(RAND(),Srážky!M$47,Srážky!M$48)</f>
        <v>34.762367607551994</v>
      </c>
    </row>
    <row r="649" spans="1:7">
      <c r="A649">
        <f ca="1">_xlfn.NORM.INV(RAND(),Srážky!G$47,Srážky!G$48)</f>
        <v>40.061973480996244</v>
      </c>
      <c r="B649">
        <f ca="1">_xlfn.NORM.INV(RAND(),Srážky!H$47,Srážky!H$48)</f>
        <v>101.77001543759341</v>
      </c>
      <c r="C649">
        <f ca="1">_xlfn.NORM.INV(RAND(),Srážky!I$47,Srážky!I$48)</f>
        <v>109.52445156378218</v>
      </c>
      <c r="D649">
        <f ca="1">_xlfn.NORM.INV(RAND(),Srážky!J$47,Srážky!J$48)</f>
        <v>133.23546093794187</v>
      </c>
      <c r="E649">
        <f ca="1">_xlfn.NORM.INV(RAND(),Srážky!K$47,Srážky!K$48)</f>
        <v>101.09638138361119</v>
      </c>
      <c r="F649">
        <f ca="1">_xlfn.NORM.INV(RAND(),Srážky!L$47,Srážky!L$48)</f>
        <v>31.726578624314158</v>
      </c>
      <c r="G649">
        <f ca="1">_xlfn.NORM.INV(RAND(),Srážky!M$47,Srážky!M$48)</f>
        <v>64.661348573499453</v>
      </c>
    </row>
    <row r="650" spans="1:7">
      <c r="A650">
        <f ca="1">_xlfn.NORM.INV(RAND(),Srážky!G$47,Srážky!G$48)</f>
        <v>44.996037705399296</v>
      </c>
      <c r="B650">
        <f ca="1">_xlfn.NORM.INV(RAND(),Srážky!H$47,Srážky!H$48)</f>
        <v>79.089551816894271</v>
      </c>
      <c r="C650">
        <f ca="1">_xlfn.NORM.INV(RAND(),Srážky!I$47,Srážky!I$48)</f>
        <v>102.68260656837273</v>
      </c>
      <c r="D650">
        <f ca="1">_xlfn.NORM.INV(RAND(),Srážky!J$47,Srážky!J$48)</f>
        <v>69.078313412117865</v>
      </c>
      <c r="E650">
        <f ca="1">_xlfn.NORM.INV(RAND(),Srážky!K$47,Srážky!K$48)</f>
        <v>134.21059344500731</v>
      </c>
      <c r="F650">
        <f ca="1">_xlfn.NORM.INV(RAND(),Srážky!L$47,Srážky!L$48)</f>
        <v>51.317612176245227</v>
      </c>
      <c r="G650">
        <f ca="1">_xlfn.NORM.INV(RAND(),Srážky!M$47,Srážky!M$48)</f>
        <v>31.526865123693788</v>
      </c>
    </row>
    <row r="651" spans="1:7">
      <c r="A651">
        <f ca="1">_xlfn.NORM.INV(RAND(),Srážky!G$47,Srážky!G$48)</f>
        <v>59.532648560298881</v>
      </c>
      <c r="B651">
        <f ca="1">_xlfn.NORM.INV(RAND(),Srážky!H$47,Srážky!H$48)</f>
        <v>54.896841295730944</v>
      </c>
      <c r="C651">
        <f ca="1">_xlfn.NORM.INV(RAND(),Srážky!I$47,Srážky!I$48)</f>
        <v>91.84599136849576</v>
      </c>
      <c r="D651">
        <f ca="1">_xlfn.NORM.INV(RAND(),Srážky!J$47,Srážky!J$48)</f>
        <v>157.40927326722212</v>
      </c>
      <c r="E651">
        <f ca="1">_xlfn.NORM.INV(RAND(),Srážky!K$47,Srážky!K$48)</f>
        <v>140.63267237069246</v>
      </c>
      <c r="F651">
        <f ca="1">_xlfn.NORM.INV(RAND(),Srážky!L$47,Srážky!L$48)</f>
        <v>58.148705615260049</v>
      </c>
      <c r="G651">
        <f ca="1">_xlfn.NORM.INV(RAND(),Srážky!M$47,Srážky!M$48)</f>
        <v>19.40706579226697</v>
      </c>
    </row>
    <row r="652" spans="1:7">
      <c r="A652">
        <f ca="1">_xlfn.NORM.INV(RAND(),Srážky!G$47,Srážky!G$48)</f>
        <v>43.684401250230337</v>
      </c>
      <c r="B652">
        <f ca="1">_xlfn.NORM.INV(RAND(),Srážky!H$47,Srážky!H$48)</f>
        <v>54.598721726007042</v>
      </c>
      <c r="C652">
        <f ca="1">_xlfn.NORM.INV(RAND(),Srážky!I$47,Srážky!I$48)</f>
        <v>127.64829109385624</v>
      </c>
      <c r="D652">
        <f ca="1">_xlfn.NORM.INV(RAND(),Srážky!J$47,Srážky!J$48)</f>
        <v>63.594150110564975</v>
      </c>
      <c r="E652">
        <f ca="1">_xlfn.NORM.INV(RAND(),Srážky!K$47,Srážky!K$48)</f>
        <v>117.80829347044242</v>
      </c>
      <c r="F652">
        <f ca="1">_xlfn.NORM.INV(RAND(),Srážky!L$47,Srážky!L$48)</f>
        <v>59.382967810443319</v>
      </c>
      <c r="G652">
        <f ca="1">_xlfn.NORM.INV(RAND(),Srážky!M$47,Srážky!M$48)</f>
        <v>72.789901950778244</v>
      </c>
    </row>
    <row r="653" spans="1:7">
      <c r="A653">
        <f ca="1">_xlfn.NORM.INV(RAND(),Srážky!G$47,Srážky!G$48)</f>
        <v>32.063005589616772</v>
      </c>
      <c r="B653">
        <f ca="1">_xlfn.NORM.INV(RAND(),Srážky!H$47,Srážky!H$48)</f>
        <v>124.7104714482482</v>
      </c>
      <c r="C653">
        <f ca="1">_xlfn.NORM.INV(RAND(),Srážky!I$47,Srážky!I$48)</f>
        <v>119.40256532618228</v>
      </c>
      <c r="D653">
        <f ca="1">_xlfn.NORM.INV(RAND(),Srážky!J$47,Srážky!J$48)</f>
        <v>150.45598612950874</v>
      </c>
      <c r="E653">
        <f ca="1">_xlfn.NORM.INV(RAND(),Srážky!K$47,Srážky!K$48)</f>
        <v>69.5717852078688</v>
      </c>
      <c r="F653">
        <f ca="1">_xlfn.NORM.INV(RAND(),Srážky!L$47,Srážky!L$48)</f>
        <v>60.593448147334641</v>
      </c>
      <c r="G653">
        <f ca="1">_xlfn.NORM.INV(RAND(),Srážky!M$47,Srážky!M$48)</f>
        <v>40.089937655318558</v>
      </c>
    </row>
    <row r="654" spans="1:7">
      <c r="A654">
        <f ca="1">_xlfn.NORM.INV(RAND(),Srážky!G$47,Srážky!G$48)</f>
        <v>57.678300135474544</v>
      </c>
      <c r="B654">
        <f ca="1">_xlfn.NORM.INV(RAND(),Srážky!H$47,Srážky!H$48)</f>
        <v>112.96903663141761</v>
      </c>
      <c r="C654">
        <f ca="1">_xlfn.NORM.INV(RAND(),Srážky!I$47,Srážky!I$48)</f>
        <v>70.929721968468471</v>
      </c>
      <c r="D654">
        <f ca="1">_xlfn.NORM.INV(RAND(),Srážky!J$47,Srážky!J$48)</f>
        <v>159.33571883760646</v>
      </c>
      <c r="E654">
        <f ca="1">_xlfn.NORM.INV(RAND(),Srážky!K$47,Srážky!K$48)</f>
        <v>47.703194644727994</v>
      </c>
      <c r="F654">
        <f ca="1">_xlfn.NORM.INV(RAND(),Srážky!L$47,Srážky!L$48)</f>
        <v>55.538008448031746</v>
      </c>
      <c r="G654">
        <f ca="1">_xlfn.NORM.INV(RAND(),Srážky!M$47,Srážky!M$48)</f>
        <v>24.691870364779838</v>
      </c>
    </row>
    <row r="655" spans="1:7">
      <c r="A655">
        <f ca="1">_xlfn.NORM.INV(RAND(),Srážky!G$47,Srážky!G$48)</f>
        <v>22.71715645048328</v>
      </c>
      <c r="B655">
        <f ca="1">_xlfn.NORM.INV(RAND(),Srážky!H$47,Srážky!H$48)</f>
        <v>73.33739991444844</v>
      </c>
      <c r="C655">
        <f ca="1">_xlfn.NORM.INV(RAND(),Srážky!I$47,Srážky!I$48)</f>
        <v>79.650842301214112</v>
      </c>
      <c r="D655">
        <f ca="1">_xlfn.NORM.INV(RAND(),Srážky!J$47,Srážky!J$48)</f>
        <v>101.60712814836675</v>
      </c>
      <c r="E655">
        <f ca="1">_xlfn.NORM.INV(RAND(),Srážky!K$47,Srážky!K$48)</f>
        <v>40.65864061675461</v>
      </c>
      <c r="F655">
        <f ca="1">_xlfn.NORM.INV(RAND(),Srážky!L$47,Srážky!L$48)</f>
        <v>51.110736146155389</v>
      </c>
      <c r="G655">
        <f ca="1">_xlfn.NORM.INV(RAND(),Srážky!M$47,Srážky!M$48)</f>
        <v>71.991616512502702</v>
      </c>
    </row>
    <row r="656" spans="1:7">
      <c r="A656">
        <f ca="1">_xlfn.NORM.INV(RAND(),Srážky!G$47,Srážky!G$48)</f>
        <v>32.165834322737759</v>
      </c>
      <c r="B656">
        <f ca="1">_xlfn.NORM.INV(RAND(),Srážky!H$47,Srážky!H$48)</f>
        <v>97.422038387491028</v>
      </c>
      <c r="C656">
        <f ca="1">_xlfn.NORM.INV(RAND(),Srážky!I$47,Srážky!I$48)</f>
        <v>79.070548217434251</v>
      </c>
      <c r="D656">
        <f ca="1">_xlfn.NORM.INV(RAND(),Srážky!J$47,Srážky!J$48)</f>
        <v>141.250076362128</v>
      </c>
      <c r="E656">
        <f ca="1">_xlfn.NORM.INV(RAND(),Srážky!K$47,Srážky!K$48)</f>
        <v>91.255714561029549</v>
      </c>
      <c r="F656">
        <f ca="1">_xlfn.NORM.INV(RAND(),Srážky!L$47,Srážky!L$48)</f>
        <v>61.568936665996866</v>
      </c>
      <c r="G656">
        <f ca="1">_xlfn.NORM.INV(RAND(),Srážky!M$47,Srážky!M$48)</f>
        <v>60.043605407058102</v>
      </c>
    </row>
    <row r="657" spans="1:7">
      <c r="A657">
        <f ca="1">_xlfn.NORM.INV(RAND(),Srážky!G$47,Srážky!G$48)</f>
        <v>43.886280786977409</v>
      </c>
      <c r="B657">
        <f ca="1">_xlfn.NORM.INV(RAND(),Srážky!H$47,Srážky!H$48)</f>
        <v>73.91825937038189</v>
      </c>
      <c r="C657">
        <f ca="1">_xlfn.NORM.INV(RAND(),Srážky!I$47,Srážky!I$48)</f>
        <v>95.277595973320643</v>
      </c>
      <c r="D657">
        <f ca="1">_xlfn.NORM.INV(RAND(),Srážky!J$47,Srážky!J$48)</f>
        <v>108.6971058459274</v>
      </c>
      <c r="E657">
        <f ca="1">_xlfn.NORM.INV(RAND(),Srážky!K$47,Srážky!K$48)</f>
        <v>105.85811560039443</v>
      </c>
      <c r="F657">
        <f ca="1">_xlfn.NORM.INV(RAND(),Srážky!L$47,Srážky!L$48)</f>
        <v>106.02791612344583</v>
      </c>
      <c r="G657">
        <f ca="1">_xlfn.NORM.INV(RAND(),Srážky!M$47,Srážky!M$48)</f>
        <v>30.066936761735544</v>
      </c>
    </row>
    <row r="658" spans="1:7">
      <c r="A658">
        <f ca="1">_xlfn.NORM.INV(RAND(),Srážky!G$47,Srážky!G$48)</f>
        <v>28.793411403180599</v>
      </c>
      <c r="B658">
        <f ca="1">_xlfn.NORM.INV(RAND(),Srážky!H$47,Srážky!H$48)</f>
        <v>98.981572194314978</v>
      </c>
      <c r="C658">
        <f ca="1">_xlfn.NORM.INV(RAND(),Srážky!I$47,Srážky!I$48)</f>
        <v>117.79421629902087</v>
      </c>
      <c r="D658">
        <f ca="1">_xlfn.NORM.INV(RAND(),Srážky!J$47,Srážky!J$48)</f>
        <v>108.90952321163671</v>
      </c>
      <c r="E658">
        <f ca="1">_xlfn.NORM.INV(RAND(),Srážky!K$47,Srážky!K$48)</f>
        <v>67.240244225629382</v>
      </c>
      <c r="F658">
        <f ca="1">_xlfn.NORM.INV(RAND(),Srážky!L$47,Srážky!L$48)</f>
        <v>78.597061265995933</v>
      </c>
      <c r="G658">
        <f ca="1">_xlfn.NORM.INV(RAND(),Srážky!M$47,Srážky!M$48)</f>
        <v>61.166655630236896</v>
      </c>
    </row>
    <row r="659" spans="1:7">
      <c r="A659">
        <f ca="1">_xlfn.NORM.INV(RAND(),Srážky!G$47,Srážky!G$48)</f>
        <v>54.021832134341842</v>
      </c>
      <c r="B659">
        <f ca="1">_xlfn.NORM.INV(RAND(),Srážky!H$47,Srážky!H$48)</f>
        <v>95.920407664824367</v>
      </c>
      <c r="C659">
        <f ca="1">_xlfn.NORM.INV(RAND(),Srážky!I$47,Srážky!I$48)</f>
        <v>91.330268145222021</v>
      </c>
      <c r="D659">
        <f ca="1">_xlfn.NORM.INV(RAND(),Srážky!J$47,Srážky!J$48)</f>
        <v>103.53908522349377</v>
      </c>
      <c r="E659">
        <f ca="1">_xlfn.NORM.INV(RAND(),Srážky!K$47,Srážky!K$48)</f>
        <v>62.108132565360272</v>
      </c>
      <c r="F659">
        <f ca="1">_xlfn.NORM.INV(RAND(),Srážky!L$47,Srážky!L$48)</f>
        <v>73.21328181079015</v>
      </c>
      <c r="G659">
        <f ca="1">_xlfn.NORM.INV(RAND(),Srážky!M$47,Srážky!M$48)</f>
        <v>61.913767333928227</v>
      </c>
    </row>
    <row r="660" spans="1:7">
      <c r="A660">
        <f ca="1">_xlfn.NORM.INV(RAND(),Srážky!G$47,Srážky!G$48)</f>
        <v>54.251527447130101</v>
      </c>
      <c r="B660">
        <f ca="1">_xlfn.NORM.INV(RAND(),Srážky!H$47,Srážky!H$48)</f>
        <v>106.91365241731572</v>
      </c>
      <c r="C660">
        <f ca="1">_xlfn.NORM.INV(RAND(),Srážky!I$47,Srážky!I$48)</f>
        <v>85.961172677464631</v>
      </c>
      <c r="D660">
        <f ca="1">_xlfn.NORM.INV(RAND(),Srážky!J$47,Srážky!J$48)</f>
        <v>118.01991624495659</v>
      </c>
      <c r="E660">
        <f ca="1">_xlfn.NORM.INV(RAND(),Srážky!K$47,Srážky!K$48)</f>
        <v>90.578809233874509</v>
      </c>
      <c r="F660">
        <f ca="1">_xlfn.NORM.INV(RAND(),Srážky!L$47,Srážky!L$48)</f>
        <v>57.772908882905014</v>
      </c>
      <c r="G660">
        <f ca="1">_xlfn.NORM.INV(RAND(),Srážky!M$47,Srážky!M$48)</f>
        <v>57.686195726171128</v>
      </c>
    </row>
    <row r="661" spans="1:7">
      <c r="A661">
        <f ca="1">_xlfn.NORM.INV(RAND(),Srážky!G$47,Srážky!G$48)</f>
        <v>10.605378627127539</v>
      </c>
      <c r="B661">
        <f ca="1">_xlfn.NORM.INV(RAND(),Srážky!H$47,Srážky!H$48)</f>
        <v>49.695394771478654</v>
      </c>
      <c r="C661">
        <f ca="1">_xlfn.NORM.INV(RAND(),Srážky!I$47,Srážky!I$48)</f>
        <v>65.600564625532755</v>
      </c>
      <c r="D661">
        <f ca="1">_xlfn.NORM.INV(RAND(),Srážky!J$47,Srážky!J$48)</f>
        <v>134.643209726355</v>
      </c>
      <c r="E661">
        <f ca="1">_xlfn.NORM.INV(RAND(),Srážky!K$47,Srážky!K$48)</f>
        <v>39.838300370111781</v>
      </c>
      <c r="F661">
        <f ca="1">_xlfn.NORM.INV(RAND(),Srážky!L$47,Srážky!L$48)</f>
        <v>60.761761196695588</v>
      </c>
      <c r="G661">
        <f ca="1">_xlfn.NORM.INV(RAND(),Srážky!M$47,Srážky!M$48)</f>
        <v>35.595371170009273</v>
      </c>
    </row>
    <row r="662" spans="1:7">
      <c r="A662">
        <f ca="1">_xlfn.NORM.INV(RAND(),Srážky!G$47,Srážky!G$48)</f>
        <v>18.44002831972638</v>
      </c>
      <c r="B662">
        <f ca="1">_xlfn.NORM.INV(RAND(),Srážky!H$47,Srážky!H$48)</f>
        <v>57.839697631274262</v>
      </c>
      <c r="C662">
        <f ca="1">_xlfn.NORM.INV(RAND(),Srážky!I$47,Srážky!I$48)</f>
        <v>113.22876610888662</v>
      </c>
      <c r="D662">
        <f ca="1">_xlfn.NORM.INV(RAND(),Srážky!J$47,Srážky!J$48)</f>
        <v>97.465210448391844</v>
      </c>
      <c r="E662">
        <f ca="1">_xlfn.NORM.INV(RAND(),Srážky!K$47,Srážky!K$48)</f>
        <v>79.841194145521399</v>
      </c>
      <c r="F662">
        <f ca="1">_xlfn.NORM.INV(RAND(),Srážky!L$47,Srážky!L$48)</f>
        <v>53.139371049217829</v>
      </c>
      <c r="G662">
        <f ca="1">_xlfn.NORM.INV(RAND(),Srážky!M$47,Srážky!M$48)</f>
        <v>29.111680978266598</v>
      </c>
    </row>
    <row r="663" spans="1:7">
      <c r="A663">
        <f ca="1">_xlfn.NORM.INV(RAND(),Srážky!G$47,Srážky!G$48)</f>
        <v>15.757799973737452</v>
      </c>
      <c r="B663">
        <f ca="1">_xlfn.NORM.INV(RAND(),Srážky!H$47,Srážky!H$48)</f>
        <v>53.679009066884419</v>
      </c>
      <c r="C663">
        <f ca="1">_xlfn.NORM.INV(RAND(),Srážky!I$47,Srážky!I$48)</f>
        <v>64.20059910162621</v>
      </c>
      <c r="D663">
        <f ca="1">_xlfn.NORM.INV(RAND(),Srážky!J$47,Srážky!J$48)</f>
        <v>119.30335512360615</v>
      </c>
      <c r="E663">
        <f ca="1">_xlfn.NORM.INV(RAND(),Srážky!K$47,Srážky!K$48)</f>
        <v>105.88754217930503</v>
      </c>
      <c r="F663">
        <f ca="1">_xlfn.NORM.INV(RAND(),Srážky!L$47,Srážky!L$48)</f>
        <v>62.692821020341235</v>
      </c>
      <c r="G663">
        <f ca="1">_xlfn.NORM.INV(RAND(),Srážky!M$47,Srážky!M$48)</f>
        <v>67.338591647831066</v>
      </c>
    </row>
    <row r="664" spans="1:7">
      <c r="A664">
        <f ca="1">_xlfn.NORM.INV(RAND(),Srážky!G$47,Srážky!G$48)</f>
        <v>20.907746350965198</v>
      </c>
      <c r="B664">
        <f ca="1">_xlfn.NORM.INV(RAND(),Srážky!H$47,Srážky!H$48)</f>
        <v>99.307003361628361</v>
      </c>
      <c r="C664">
        <f ca="1">_xlfn.NORM.INV(RAND(),Srážky!I$47,Srážky!I$48)</f>
        <v>107.94640802405333</v>
      </c>
      <c r="D664">
        <f ca="1">_xlfn.NORM.INV(RAND(),Srážky!J$47,Srážky!J$48)</f>
        <v>115.40769177422005</v>
      </c>
      <c r="E664">
        <f ca="1">_xlfn.NORM.INV(RAND(),Srážky!K$47,Srážky!K$48)</f>
        <v>85.531241974178343</v>
      </c>
      <c r="F664">
        <f ca="1">_xlfn.NORM.INV(RAND(),Srážky!L$47,Srážky!L$48)</f>
        <v>66.890569171122408</v>
      </c>
      <c r="G664">
        <f ca="1">_xlfn.NORM.INV(RAND(),Srážky!M$47,Srážky!M$48)</f>
        <v>44.077205786841169</v>
      </c>
    </row>
    <row r="665" spans="1:7">
      <c r="A665">
        <f ca="1">_xlfn.NORM.INV(RAND(),Srážky!G$47,Srážky!G$48)</f>
        <v>38.259393277214208</v>
      </c>
      <c r="B665">
        <f ca="1">_xlfn.NORM.INV(RAND(),Srážky!H$47,Srážky!H$48)</f>
        <v>56.910213033838495</v>
      </c>
      <c r="C665">
        <f ca="1">_xlfn.NORM.INV(RAND(),Srážky!I$47,Srážky!I$48)</f>
        <v>131.21995940897239</v>
      </c>
      <c r="D665">
        <f ca="1">_xlfn.NORM.INV(RAND(),Srážky!J$47,Srážky!J$48)</f>
        <v>65.80434933476937</v>
      </c>
      <c r="E665">
        <f ca="1">_xlfn.NORM.INV(RAND(),Srážky!K$47,Srážky!K$48)</f>
        <v>101.55031802349492</v>
      </c>
      <c r="F665">
        <f ca="1">_xlfn.NORM.INV(RAND(),Srážky!L$47,Srážky!L$48)</f>
        <v>54.864154929412486</v>
      </c>
      <c r="G665">
        <f ca="1">_xlfn.NORM.INV(RAND(),Srážky!M$47,Srážky!M$48)</f>
        <v>43.299437949610464</v>
      </c>
    </row>
    <row r="666" spans="1:7">
      <c r="A666">
        <f ca="1">_xlfn.NORM.INV(RAND(),Srážky!G$47,Srážky!G$48)</f>
        <v>59.801875532970392</v>
      </c>
      <c r="B666">
        <f ca="1">_xlfn.NORM.INV(RAND(),Srážky!H$47,Srážky!H$48)</f>
        <v>100.53887043745306</v>
      </c>
      <c r="C666">
        <f ca="1">_xlfn.NORM.INV(RAND(),Srážky!I$47,Srážky!I$48)</f>
        <v>35.573472935274658</v>
      </c>
      <c r="D666">
        <f ca="1">_xlfn.NORM.INV(RAND(),Srážky!J$47,Srážky!J$48)</f>
        <v>98.534033837416075</v>
      </c>
      <c r="E666">
        <f ca="1">_xlfn.NORM.INV(RAND(),Srážky!K$47,Srážky!K$48)</f>
        <v>108.57215275793429</v>
      </c>
      <c r="F666">
        <f ca="1">_xlfn.NORM.INV(RAND(),Srážky!L$47,Srážky!L$48)</f>
        <v>74.372694626627904</v>
      </c>
      <c r="G666">
        <f ca="1">_xlfn.NORM.INV(RAND(),Srážky!M$47,Srážky!M$48)</f>
        <v>31.07865543053596</v>
      </c>
    </row>
    <row r="667" spans="1:7">
      <c r="A667">
        <f ca="1">_xlfn.NORM.INV(RAND(),Srážky!G$47,Srážky!G$48)</f>
        <v>-12.439607868672773</v>
      </c>
      <c r="B667">
        <f ca="1">_xlfn.NORM.INV(RAND(),Srážky!H$47,Srážky!H$48)</f>
        <v>101.34481973192369</v>
      </c>
      <c r="C667">
        <f ca="1">_xlfn.NORM.INV(RAND(),Srážky!I$47,Srážky!I$48)</f>
        <v>104.22502749191153</v>
      </c>
      <c r="D667">
        <f ca="1">_xlfn.NORM.INV(RAND(),Srážky!J$47,Srážky!J$48)</f>
        <v>96.062619641032981</v>
      </c>
      <c r="E667">
        <f ca="1">_xlfn.NORM.INV(RAND(),Srážky!K$47,Srážky!K$48)</f>
        <v>74.992223903008224</v>
      </c>
      <c r="F667">
        <f ca="1">_xlfn.NORM.INV(RAND(),Srážky!L$47,Srážky!L$48)</f>
        <v>60.952834689939259</v>
      </c>
      <c r="G667">
        <f ca="1">_xlfn.NORM.INV(RAND(),Srážky!M$47,Srážky!M$48)</f>
        <v>7.9989693678335954</v>
      </c>
    </row>
    <row r="668" spans="1:7">
      <c r="A668">
        <f ca="1">_xlfn.NORM.INV(RAND(),Srážky!G$47,Srážky!G$48)</f>
        <v>66.501198405147449</v>
      </c>
      <c r="B668">
        <f ca="1">_xlfn.NORM.INV(RAND(),Srážky!H$47,Srážky!H$48)</f>
        <v>108.61168526014691</v>
      </c>
      <c r="C668">
        <f ca="1">_xlfn.NORM.INV(RAND(),Srážky!I$47,Srážky!I$48)</f>
        <v>114.87611479184329</v>
      </c>
      <c r="D668">
        <f ca="1">_xlfn.NORM.INV(RAND(),Srážky!J$47,Srážky!J$48)</f>
        <v>83.689992381656211</v>
      </c>
      <c r="E668">
        <f ca="1">_xlfn.NORM.INV(RAND(),Srážky!K$47,Srážky!K$48)</f>
        <v>76.80908251532739</v>
      </c>
      <c r="F668">
        <f ca="1">_xlfn.NORM.INV(RAND(),Srážky!L$47,Srážky!L$48)</f>
        <v>78.930070784082687</v>
      </c>
      <c r="G668">
        <f ca="1">_xlfn.NORM.INV(RAND(),Srážky!M$47,Srážky!M$48)</f>
        <v>45.603297723954597</v>
      </c>
    </row>
    <row r="669" spans="1:7">
      <c r="A669">
        <f ca="1">_xlfn.NORM.INV(RAND(),Srážky!G$47,Srážky!G$48)</f>
        <v>22.163282913609354</v>
      </c>
      <c r="B669">
        <f ca="1">_xlfn.NORM.INV(RAND(),Srážky!H$47,Srážky!H$48)</f>
        <v>85.793766185918315</v>
      </c>
      <c r="C669">
        <f ca="1">_xlfn.NORM.INV(RAND(),Srážky!I$47,Srážky!I$48)</f>
        <v>79.449856404668964</v>
      </c>
      <c r="D669">
        <f ca="1">_xlfn.NORM.INV(RAND(),Srážky!J$47,Srážky!J$48)</f>
        <v>66.624418278979959</v>
      </c>
      <c r="E669">
        <f ca="1">_xlfn.NORM.INV(RAND(),Srážky!K$47,Srážky!K$48)</f>
        <v>106.00112504515629</v>
      </c>
      <c r="F669">
        <f ca="1">_xlfn.NORM.INV(RAND(),Srážky!L$47,Srážky!L$48)</f>
        <v>7.4270775978055994</v>
      </c>
      <c r="G669">
        <f ca="1">_xlfn.NORM.INV(RAND(),Srážky!M$47,Srážky!M$48)</f>
        <v>54.69364864352373</v>
      </c>
    </row>
    <row r="670" spans="1:7">
      <c r="A670">
        <f ca="1">_xlfn.NORM.INV(RAND(),Srážky!G$47,Srážky!G$48)</f>
        <v>54.858056407644185</v>
      </c>
      <c r="B670">
        <f ca="1">_xlfn.NORM.INV(RAND(),Srážky!H$47,Srážky!H$48)</f>
        <v>71.931935044505408</v>
      </c>
      <c r="C670">
        <f ca="1">_xlfn.NORM.INV(RAND(),Srážky!I$47,Srážky!I$48)</f>
        <v>54.380447775718054</v>
      </c>
      <c r="D670">
        <f ca="1">_xlfn.NORM.INV(RAND(),Srážky!J$47,Srážky!J$48)</f>
        <v>180.12605775580931</v>
      </c>
      <c r="E670">
        <f ca="1">_xlfn.NORM.INV(RAND(),Srážky!K$47,Srážky!K$48)</f>
        <v>113.36933690457074</v>
      </c>
      <c r="F670">
        <f ca="1">_xlfn.NORM.INV(RAND(),Srážky!L$47,Srážky!L$48)</f>
        <v>97.7123738870213</v>
      </c>
      <c r="G670">
        <f ca="1">_xlfn.NORM.INV(RAND(),Srážky!M$47,Srážky!M$48)</f>
        <v>70.42096538037103</v>
      </c>
    </row>
    <row r="671" spans="1:7">
      <c r="A671">
        <f ca="1">_xlfn.NORM.INV(RAND(),Srážky!G$47,Srážky!G$48)</f>
        <v>17.734212635138217</v>
      </c>
      <c r="B671">
        <f ca="1">_xlfn.NORM.INV(RAND(),Srážky!H$47,Srážky!H$48)</f>
        <v>92.076543182275699</v>
      </c>
      <c r="C671">
        <f ca="1">_xlfn.NORM.INV(RAND(),Srážky!I$47,Srážky!I$48)</f>
        <v>127.06894802366814</v>
      </c>
      <c r="D671">
        <f ca="1">_xlfn.NORM.INV(RAND(),Srážky!J$47,Srážky!J$48)</f>
        <v>73.942920146867408</v>
      </c>
      <c r="E671">
        <f ca="1">_xlfn.NORM.INV(RAND(),Srážky!K$47,Srážky!K$48)</f>
        <v>78.143020799355824</v>
      </c>
      <c r="F671">
        <f ca="1">_xlfn.NORM.INV(RAND(),Srážky!L$47,Srážky!L$48)</f>
        <v>93.409189288182134</v>
      </c>
      <c r="G671">
        <f ca="1">_xlfn.NORM.INV(RAND(),Srážky!M$47,Srážky!M$48)</f>
        <v>48.438734554965976</v>
      </c>
    </row>
    <row r="672" spans="1:7">
      <c r="A672">
        <f ca="1">_xlfn.NORM.INV(RAND(),Srážky!G$47,Srážky!G$48)</f>
        <v>21.07604754003389</v>
      </c>
      <c r="B672">
        <f ca="1">_xlfn.NORM.INV(RAND(),Srážky!H$47,Srážky!H$48)</f>
        <v>114.17301679702825</v>
      </c>
      <c r="C672">
        <f ca="1">_xlfn.NORM.INV(RAND(),Srážky!I$47,Srážky!I$48)</f>
        <v>95.564677250546666</v>
      </c>
      <c r="D672">
        <f ca="1">_xlfn.NORM.INV(RAND(),Srážky!J$47,Srážky!J$48)</f>
        <v>106.32501133685483</v>
      </c>
      <c r="E672">
        <f ca="1">_xlfn.NORM.INV(RAND(),Srážky!K$47,Srážky!K$48)</f>
        <v>97.149947043396509</v>
      </c>
      <c r="F672">
        <f ca="1">_xlfn.NORM.INV(RAND(),Srážky!L$47,Srážky!L$48)</f>
        <v>150.71717620176923</v>
      </c>
      <c r="G672">
        <f ca="1">_xlfn.NORM.INV(RAND(),Srážky!M$47,Srážky!M$48)</f>
        <v>41.765768226223088</v>
      </c>
    </row>
    <row r="673" spans="1:7">
      <c r="A673">
        <f ca="1">_xlfn.NORM.INV(RAND(),Srážky!G$47,Srážky!G$48)</f>
        <v>37.166942770202262</v>
      </c>
      <c r="B673">
        <f ca="1">_xlfn.NORM.INV(RAND(),Srážky!H$47,Srážky!H$48)</f>
        <v>72.93321089363485</v>
      </c>
      <c r="C673">
        <f ca="1">_xlfn.NORM.INV(RAND(),Srážky!I$47,Srážky!I$48)</f>
        <v>75.373782552315774</v>
      </c>
      <c r="D673">
        <f ca="1">_xlfn.NORM.INV(RAND(),Srážky!J$47,Srážky!J$48)</f>
        <v>90.549720613755227</v>
      </c>
      <c r="E673">
        <f ca="1">_xlfn.NORM.INV(RAND(),Srážky!K$47,Srážky!K$48)</f>
        <v>141.29258783826307</v>
      </c>
      <c r="F673">
        <f ca="1">_xlfn.NORM.INV(RAND(),Srážky!L$47,Srážky!L$48)</f>
        <v>8.3759735672733129</v>
      </c>
      <c r="G673">
        <f ca="1">_xlfn.NORM.INV(RAND(),Srážky!M$47,Srážky!M$48)</f>
        <v>65.373044919865151</v>
      </c>
    </row>
    <row r="674" spans="1:7">
      <c r="A674">
        <f ca="1">_xlfn.NORM.INV(RAND(),Srážky!G$47,Srážky!G$48)</f>
        <v>40.657816873403704</v>
      </c>
      <c r="B674">
        <f ca="1">_xlfn.NORM.INV(RAND(),Srážky!H$47,Srážky!H$48)</f>
        <v>87.359210131901349</v>
      </c>
      <c r="C674">
        <f ca="1">_xlfn.NORM.INV(RAND(),Srážky!I$47,Srážky!I$48)</f>
        <v>94.744023978973118</v>
      </c>
      <c r="D674">
        <f ca="1">_xlfn.NORM.INV(RAND(),Srážky!J$47,Srážky!J$48)</f>
        <v>84.51835572138161</v>
      </c>
      <c r="E674">
        <f ca="1">_xlfn.NORM.INV(RAND(),Srážky!K$47,Srážky!K$48)</f>
        <v>82.599084330218417</v>
      </c>
      <c r="F674">
        <f ca="1">_xlfn.NORM.INV(RAND(),Srážky!L$47,Srážky!L$48)</f>
        <v>53.430307354454065</v>
      </c>
      <c r="G674">
        <f ca="1">_xlfn.NORM.INV(RAND(),Srážky!M$47,Srážky!M$48)</f>
        <v>42.73307818451903</v>
      </c>
    </row>
    <row r="675" spans="1:7">
      <c r="A675">
        <f ca="1">_xlfn.NORM.INV(RAND(),Srážky!G$47,Srážky!G$48)</f>
        <v>38.259671400737183</v>
      </c>
      <c r="B675">
        <f ca="1">_xlfn.NORM.INV(RAND(),Srážky!H$47,Srážky!H$48)</f>
        <v>97.256545732950613</v>
      </c>
      <c r="C675">
        <f ca="1">_xlfn.NORM.INV(RAND(),Srážky!I$47,Srážky!I$48)</f>
        <v>120.47220022285441</v>
      </c>
      <c r="D675">
        <f ca="1">_xlfn.NORM.INV(RAND(),Srážky!J$47,Srážky!J$48)</f>
        <v>103.34355291324944</v>
      </c>
      <c r="E675">
        <f ca="1">_xlfn.NORM.INV(RAND(),Srážky!K$47,Srážky!K$48)</f>
        <v>137.75843647977453</v>
      </c>
      <c r="F675">
        <f ca="1">_xlfn.NORM.INV(RAND(),Srážky!L$47,Srážky!L$48)</f>
        <v>17.705915956068793</v>
      </c>
      <c r="G675">
        <f ca="1">_xlfn.NORM.INV(RAND(),Srážky!M$47,Srážky!M$48)</f>
        <v>48.035849472312648</v>
      </c>
    </row>
    <row r="676" spans="1:7">
      <c r="A676">
        <f ca="1">_xlfn.NORM.INV(RAND(),Srážky!G$47,Srážky!G$48)</f>
        <v>57.659974488614331</v>
      </c>
      <c r="B676">
        <f ca="1">_xlfn.NORM.INV(RAND(),Srážky!H$47,Srážky!H$48)</f>
        <v>93.485277090315805</v>
      </c>
      <c r="C676">
        <f ca="1">_xlfn.NORM.INV(RAND(),Srážky!I$47,Srážky!I$48)</f>
        <v>101.19379439525579</v>
      </c>
      <c r="D676">
        <f ca="1">_xlfn.NORM.INV(RAND(),Srážky!J$47,Srážky!J$48)</f>
        <v>57.100289183945122</v>
      </c>
      <c r="E676">
        <f ca="1">_xlfn.NORM.INV(RAND(),Srážky!K$47,Srážky!K$48)</f>
        <v>107.84773742477532</v>
      </c>
      <c r="F676">
        <f ca="1">_xlfn.NORM.INV(RAND(),Srážky!L$47,Srážky!L$48)</f>
        <v>32.512443728706515</v>
      </c>
      <c r="G676">
        <f ca="1">_xlfn.NORM.INV(RAND(),Srážky!M$47,Srážky!M$48)</f>
        <v>46.103935176417302</v>
      </c>
    </row>
    <row r="677" spans="1:7">
      <c r="A677">
        <f ca="1">_xlfn.NORM.INV(RAND(),Srážky!G$47,Srážky!G$48)</f>
        <v>42.208279456973088</v>
      </c>
      <c r="B677">
        <f ca="1">_xlfn.NORM.INV(RAND(),Srážky!H$47,Srážky!H$48)</f>
        <v>53.213875665984347</v>
      </c>
      <c r="C677">
        <f ca="1">_xlfn.NORM.INV(RAND(),Srážky!I$47,Srážky!I$48)</f>
        <v>102.9123679164008</v>
      </c>
      <c r="D677">
        <f ca="1">_xlfn.NORM.INV(RAND(),Srážky!J$47,Srážky!J$48)</f>
        <v>87.626019976860249</v>
      </c>
      <c r="E677">
        <f ca="1">_xlfn.NORM.INV(RAND(),Srážky!K$47,Srážky!K$48)</f>
        <v>85.757992659092366</v>
      </c>
      <c r="F677">
        <f ca="1">_xlfn.NORM.INV(RAND(),Srážky!L$47,Srážky!L$48)</f>
        <v>76.863022878851027</v>
      </c>
      <c r="G677">
        <f ca="1">_xlfn.NORM.INV(RAND(),Srážky!M$47,Srážky!M$48)</f>
        <v>64.935227585889066</v>
      </c>
    </row>
    <row r="678" spans="1:7">
      <c r="A678">
        <f ca="1">_xlfn.NORM.INV(RAND(),Srážky!G$47,Srážky!G$48)</f>
        <v>38.201578034513354</v>
      </c>
      <c r="B678">
        <f ca="1">_xlfn.NORM.INV(RAND(),Srážky!H$47,Srážky!H$48)</f>
        <v>88.444952467015199</v>
      </c>
      <c r="C678">
        <f ca="1">_xlfn.NORM.INV(RAND(),Srážky!I$47,Srážky!I$48)</f>
        <v>77.830164143147371</v>
      </c>
      <c r="D678">
        <f ca="1">_xlfn.NORM.INV(RAND(),Srážky!J$47,Srážky!J$48)</f>
        <v>100.89711982710098</v>
      </c>
      <c r="E678">
        <f ca="1">_xlfn.NORM.INV(RAND(),Srážky!K$47,Srážky!K$48)</f>
        <v>113.2303554783922</v>
      </c>
      <c r="F678">
        <f ca="1">_xlfn.NORM.INV(RAND(),Srážky!L$47,Srážky!L$48)</f>
        <v>71.337581273917564</v>
      </c>
      <c r="G678">
        <f ca="1">_xlfn.NORM.INV(RAND(),Srážky!M$47,Srážky!M$48)</f>
        <v>29.195636497362692</v>
      </c>
    </row>
    <row r="679" spans="1:7">
      <c r="A679">
        <f ca="1">_xlfn.NORM.INV(RAND(),Srážky!G$47,Srážky!G$48)</f>
        <v>65.007983990449219</v>
      </c>
      <c r="B679">
        <f ca="1">_xlfn.NORM.INV(RAND(),Srážky!H$47,Srážky!H$48)</f>
        <v>154.80469445889221</v>
      </c>
      <c r="C679">
        <f ca="1">_xlfn.NORM.INV(RAND(),Srážky!I$47,Srážky!I$48)</f>
        <v>119.88367690430326</v>
      </c>
      <c r="D679">
        <f ca="1">_xlfn.NORM.INV(RAND(),Srážky!J$47,Srážky!J$48)</f>
        <v>98.476825906135659</v>
      </c>
      <c r="E679">
        <f ca="1">_xlfn.NORM.INV(RAND(),Srážky!K$47,Srážky!K$48)</f>
        <v>98.343138282341656</v>
      </c>
      <c r="F679">
        <f ca="1">_xlfn.NORM.INV(RAND(),Srážky!L$47,Srážky!L$48)</f>
        <v>115.45012211023939</v>
      </c>
      <c r="G679">
        <f ca="1">_xlfn.NORM.INV(RAND(),Srážky!M$47,Srážky!M$48)</f>
        <v>42.718899281438254</v>
      </c>
    </row>
    <row r="680" spans="1:7">
      <c r="A680">
        <f ca="1">_xlfn.NORM.INV(RAND(),Srážky!G$47,Srážky!G$48)</f>
        <v>33.722739494641949</v>
      </c>
      <c r="B680">
        <f ca="1">_xlfn.NORM.INV(RAND(),Srážky!H$47,Srážky!H$48)</f>
        <v>62.778387775115249</v>
      </c>
      <c r="C680">
        <f ca="1">_xlfn.NORM.INV(RAND(),Srážky!I$47,Srážky!I$48)</f>
        <v>68.408717203805693</v>
      </c>
      <c r="D680">
        <f ca="1">_xlfn.NORM.INV(RAND(),Srážky!J$47,Srážky!J$48)</f>
        <v>100.88913861750724</v>
      </c>
      <c r="E680">
        <f ca="1">_xlfn.NORM.INV(RAND(),Srážky!K$47,Srážky!K$48)</f>
        <v>130.69841011317027</v>
      </c>
      <c r="F680">
        <f ca="1">_xlfn.NORM.INV(RAND(),Srážky!L$47,Srážky!L$48)</f>
        <v>31.105029815639767</v>
      </c>
      <c r="G680">
        <f ca="1">_xlfn.NORM.INV(RAND(),Srážky!M$47,Srážky!M$48)</f>
        <v>48.693848695388297</v>
      </c>
    </row>
    <row r="681" spans="1:7">
      <c r="A681">
        <f ca="1">_xlfn.NORM.INV(RAND(),Srážky!G$47,Srážky!G$48)</f>
        <v>50.475742177544191</v>
      </c>
      <c r="B681">
        <f ca="1">_xlfn.NORM.INV(RAND(),Srážky!H$47,Srážky!H$48)</f>
        <v>116.0993731066898</v>
      </c>
      <c r="C681">
        <f ca="1">_xlfn.NORM.INV(RAND(),Srážky!I$47,Srážky!I$48)</f>
        <v>87.442694150998264</v>
      </c>
      <c r="D681">
        <f ca="1">_xlfn.NORM.INV(RAND(),Srážky!J$47,Srážky!J$48)</f>
        <v>127.56244922522664</v>
      </c>
      <c r="E681">
        <f ca="1">_xlfn.NORM.INV(RAND(),Srážky!K$47,Srážky!K$48)</f>
        <v>87.014909781866621</v>
      </c>
      <c r="F681">
        <f ca="1">_xlfn.NORM.INV(RAND(),Srážky!L$47,Srážky!L$48)</f>
        <v>69.245412837900801</v>
      </c>
      <c r="G681">
        <f ca="1">_xlfn.NORM.INV(RAND(),Srážky!M$47,Srážky!M$48)</f>
        <v>41.58560166948174</v>
      </c>
    </row>
    <row r="682" spans="1:7">
      <c r="A682">
        <f ca="1">_xlfn.NORM.INV(RAND(),Srážky!G$47,Srážky!G$48)</f>
        <v>63.094837121184852</v>
      </c>
      <c r="B682">
        <f ca="1">_xlfn.NORM.INV(RAND(),Srážky!H$47,Srážky!H$48)</f>
        <v>81.312746252454346</v>
      </c>
      <c r="C682">
        <f ca="1">_xlfn.NORM.INV(RAND(),Srážky!I$47,Srážky!I$48)</f>
        <v>81.732163072113053</v>
      </c>
      <c r="D682">
        <f ca="1">_xlfn.NORM.INV(RAND(),Srážky!J$47,Srážky!J$48)</f>
        <v>120.61131154473439</v>
      </c>
      <c r="E682">
        <f ca="1">_xlfn.NORM.INV(RAND(),Srážky!K$47,Srážky!K$48)</f>
        <v>100.16141152660927</v>
      </c>
      <c r="F682">
        <f ca="1">_xlfn.NORM.INV(RAND(),Srážky!L$47,Srážky!L$48)</f>
        <v>43.932486596102393</v>
      </c>
      <c r="G682">
        <f ca="1">_xlfn.NORM.INV(RAND(),Srážky!M$47,Srážky!M$48)</f>
        <v>12.148421843420472</v>
      </c>
    </row>
    <row r="683" spans="1:7">
      <c r="A683">
        <f ca="1">_xlfn.NORM.INV(RAND(),Srážky!G$47,Srážky!G$48)</f>
        <v>46.936089776091542</v>
      </c>
      <c r="B683">
        <f ca="1">_xlfn.NORM.INV(RAND(),Srážky!H$47,Srážky!H$48)</f>
        <v>26.911526228651681</v>
      </c>
      <c r="C683">
        <f ca="1">_xlfn.NORM.INV(RAND(),Srážky!I$47,Srážky!I$48)</f>
        <v>96.506746389593033</v>
      </c>
      <c r="D683">
        <f ca="1">_xlfn.NORM.INV(RAND(),Srážky!J$47,Srážky!J$48)</f>
        <v>89.511289677491533</v>
      </c>
      <c r="E683">
        <f ca="1">_xlfn.NORM.INV(RAND(),Srážky!K$47,Srážky!K$48)</f>
        <v>106.65275651979553</v>
      </c>
      <c r="F683">
        <f ca="1">_xlfn.NORM.INV(RAND(),Srážky!L$47,Srážky!L$48)</f>
        <v>116.42827990102327</v>
      </c>
      <c r="G683">
        <f ca="1">_xlfn.NORM.INV(RAND(),Srážky!M$47,Srážky!M$48)</f>
        <v>30.012364346052813</v>
      </c>
    </row>
    <row r="684" spans="1:7">
      <c r="A684">
        <f ca="1">_xlfn.NORM.INV(RAND(),Srážky!G$47,Srážky!G$48)</f>
        <v>29.691112487149155</v>
      </c>
      <c r="B684">
        <f ca="1">_xlfn.NORM.INV(RAND(),Srážky!H$47,Srážky!H$48)</f>
        <v>73.26513468757463</v>
      </c>
      <c r="C684">
        <f ca="1">_xlfn.NORM.INV(RAND(),Srážky!I$47,Srážky!I$48)</f>
        <v>90.381858623212707</v>
      </c>
      <c r="D684">
        <f ca="1">_xlfn.NORM.INV(RAND(),Srážky!J$47,Srážky!J$48)</f>
        <v>81.17343140687737</v>
      </c>
      <c r="E684">
        <f ca="1">_xlfn.NORM.INV(RAND(),Srážky!K$47,Srážky!K$48)</f>
        <v>49.699188824490385</v>
      </c>
      <c r="F684">
        <f ca="1">_xlfn.NORM.INV(RAND(),Srážky!L$47,Srážky!L$48)</f>
        <v>79.029219419574559</v>
      </c>
      <c r="G684">
        <f ca="1">_xlfn.NORM.INV(RAND(),Srážky!M$47,Srážky!M$48)</f>
        <v>45.21274173107053</v>
      </c>
    </row>
    <row r="685" spans="1:7">
      <c r="A685">
        <f ca="1">_xlfn.NORM.INV(RAND(),Srážky!G$47,Srážky!G$48)</f>
        <v>48.245778749049663</v>
      </c>
      <c r="B685">
        <f ca="1">_xlfn.NORM.INV(RAND(),Srážky!H$47,Srážky!H$48)</f>
        <v>40.121199214232256</v>
      </c>
      <c r="C685">
        <f ca="1">_xlfn.NORM.INV(RAND(),Srážky!I$47,Srážky!I$48)</f>
        <v>98.420665636554773</v>
      </c>
      <c r="D685">
        <f ca="1">_xlfn.NORM.INV(RAND(),Srážky!J$47,Srážky!J$48)</f>
        <v>183.50142752082485</v>
      </c>
      <c r="E685">
        <f ca="1">_xlfn.NORM.INV(RAND(),Srážky!K$47,Srážky!K$48)</f>
        <v>95.019778810900107</v>
      </c>
      <c r="F685">
        <f ca="1">_xlfn.NORM.INV(RAND(),Srážky!L$47,Srážky!L$48)</f>
        <v>75.044434140029111</v>
      </c>
      <c r="G685">
        <f ca="1">_xlfn.NORM.INV(RAND(),Srážky!M$47,Srážky!M$48)</f>
        <v>72.597653920906239</v>
      </c>
    </row>
    <row r="686" spans="1:7">
      <c r="A686">
        <f ca="1">_xlfn.NORM.INV(RAND(),Srážky!G$47,Srážky!G$48)</f>
        <v>48.55028840175148</v>
      </c>
      <c r="B686">
        <f ca="1">_xlfn.NORM.INV(RAND(),Srážky!H$47,Srážky!H$48)</f>
        <v>128.50760713825477</v>
      </c>
      <c r="C686">
        <f ca="1">_xlfn.NORM.INV(RAND(),Srážky!I$47,Srážky!I$48)</f>
        <v>71.001089955898394</v>
      </c>
      <c r="D686">
        <f ca="1">_xlfn.NORM.INV(RAND(),Srážky!J$47,Srážky!J$48)</f>
        <v>32.896245725569386</v>
      </c>
      <c r="E686">
        <f ca="1">_xlfn.NORM.INV(RAND(),Srážky!K$47,Srážky!K$48)</f>
        <v>83.539606285507276</v>
      </c>
      <c r="F686">
        <f ca="1">_xlfn.NORM.INV(RAND(),Srážky!L$47,Srážky!L$48)</f>
        <v>86.792836431499836</v>
      </c>
      <c r="G686">
        <f ca="1">_xlfn.NORM.INV(RAND(),Srážky!M$47,Srážky!M$48)</f>
        <v>24.154488535197842</v>
      </c>
    </row>
    <row r="687" spans="1:7">
      <c r="A687">
        <f ca="1">_xlfn.NORM.INV(RAND(),Srážky!G$47,Srážky!G$48)</f>
        <v>12.032787355831356</v>
      </c>
      <c r="B687">
        <f ca="1">_xlfn.NORM.INV(RAND(),Srážky!H$47,Srážky!H$48)</f>
        <v>99.407441654484913</v>
      </c>
      <c r="C687">
        <f ca="1">_xlfn.NORM.INV(RAND(),Srážky!I$47,Srážky!I$48)</f>
        <v>57.296367625174682</v>
      </c>
      <c r="D687">
        <f ca="1">_xlfn.NORM.INV(RAND(),Srážky!J$47,Srážky!J$48)</f>
        <v>69.976589995027211</v>
      </c>
      <c r="E687">
        <f ca="1">_xlfn.NORM.INV(RAND(),Srážky!K$47,Srážky!K$48)</f>
        <v>70.14918681486354</v>
      </c>
      <c r="F687">
        <f ca="1">_xlfn.NORM.INV(RAND(),Srážky!L$47,Srážky!L$48)</f>
        <v>32.582314358536905</v>
      </c>
      <c r="G687">
        <f ca="1">_xlfn.NORM.INV(RAND(),Srážky!M$47,Srážky!M$48)</f>
        <v>61.843777751546405</v>
      </c>
    </row>
    <row r="688" spans="1:7">
      <c r="A688">
        <f ca="1">_xlfn.NORM.INV(RAND(),Srážky!G$47,Srážky!G$48)</f>
        <v>32.058158818706659</v>
      </c>
      <c r="B688">
        <f ca="1">_xlfn.NORM.INV(RAND(),Srážky!H$47,Srážky!H$48)</f>
        <v>123.14401319444599</v>
      </c>
      <c r="C688">
        <f ca="1">_xlfn.NORM.INV(RAND(),Srážky!I$47,Srážky!I$48)</f>
        <v>96.415620469236572</v>
      </c>
      <c r="D688">
        <f ca="1">_xlfn.NORM.INV(RAND(),Srážky!J$47,Srážky!J$48)</f>
        <v>106.40581349058242</v>
      </c>
      <c r="E688">
        <f ca="1">_xlfn.NORM.INV(RAND(),Srážky!K$47,Srážky!K$48)</f>
        <v>62.10055626628246</v>
      </c>
      <c r="F688">
        <f ca="1">_xlfn.NORM.INV(RAND(),Srážky!L$47,Srážky!L$48)</f>
        <v>83.87983149887603</v>
      </c>
      <c r="G688">
        <f ca="1">_xlfn.NORM.INV(RAND(),Srážky!M$47,Srážky!M$48)</f>
        <v>59.255437317398247</v>
      </c>
    </row>
    <row r="689" spans="1:7">
      <c r="A689">
        <f ca="1">_xlfn.NORM.INV(RAND(),Srážky!G$47,Srážky!G$48)</f>
        <v>24.72100831002674</v>
      </c>
      <c r="B689">
        <f ca="1">_xlfn.NORM.INV(RAND(),Srážky!H$47,Srážky!H$48)</f>
        <v>66.270956467569093</v>
      </c>
      <c r="C689">
        <f ca="1">_xlfn.NORM.INV(RAND(),Srážky!I$47,Srážky!I$48)</f>
        <v>121.48121592046687</v>
      </c>
      <c r="D689">
        <f ca="1">_xlfn.NORM.INV(RAND(),Srážky!J$47,Srážky!J$48)</f>
        <v>98.769147198456565</v>
      </c>
      <c r="E689">
        <f ca="1">_xlfn.NORM.INV(RAND(),Srážky!K$47,Srážky!K$48)</f>
        <v>95.830065202725095</v>
      </c>
      <c r="F689">
        <f ca="1">_xlfn.NORM.INV(RAND(),Srážky!L$47,Srážky!L$48)</f>
        <v>55.468117468104673</v>
      </c>
      <c r="G689">
        <f ca="1">_xlfn.NORM.INV(RAND(),Srážky!M$47,Srážky!M$48)</f>
        <v>35.021080802897046</v>
      </c>
    </row>
    <row r="690" spans="1:7">
      <c r="A690">
        <f ca="1">_xlfn.NORM.INV(RAND(),Srážky!G$47,Srážky!G$48)</f>
        <v>23.473324701141287</v>
      </c>
      <c r="B690">
        <f ca="1">_xlfn.NORM.INV(RAND(),Srážky!H$47,Srážky!H$48)</f>
        <v>126.65558098417517</v>
      </c>
      <c r="C690">
        <f ca="1">_xlfn.NORM.INV(RAND(),Srážky!I$47,Srážky!I$48)</f>
        <v>106.53454459025039</v>
      </c>
      <c r="D690">
        <f ca="1">_xlfn.NORM.INV(RAND(),Srážky!J$47,Srážky!J$48)</f>
        <v>48.287971388135105</v>
      </c>
      <c r="E690">
        <f ca="1">_xlfn.NORM.INV(RAND(),Srážky!K$47,Srážky!K$48)</f>
        <v>104.99644030961036</v>
      </c>
      <c r="F690">
        <f ca="1">_xlfn.NORM.INV(RAND(),Srážky!L$47,Srážky!L$48)</f>
        <v>98.616061576886779</v>
      </c>
      <c r="G690">
        <f ca="1">_xlfn.NORM.INV(RAND(),Srážky!M$47,Srážky!M$48)</f>
        <v>79.512767107685065</v>
      </c>
    </row>
    <row r="691" spans="1:7">
      <c r="A691">
        <f ca="1">_xlfn.NORM.INV(RAND(),Srážky!G$47,Srážky!G$48)</f>
        <v>49.887748948668545</v>
      </c>
      <c r="B691">
        <f ca="1">_xlfn.NORM.INV(RAND(),Srážky!H$47,Srážky!H$48)</f>
        <v>124.63903012568652</v>
      </c>
      <c r="C691">
        <f ca="1">_xlfn.NORM.INV(RAND(),Srážky!I$47,Srážky!I$48)</f>
        <v>102.79818977619225</v>
      </c>
      <c r="D691">
        <f ca="1">_xlfn.NORM.INV(RAND(),Srážky!J$47,Srážky!J$48)</f>
        <v>124.12464221039529</v>
      </c>
      <c r="E691">
        <f ca="1">_xlfn.NORM.INV(RAND(),Srážky!K$47,Srážky!K$48)</f>
        <v>180.41472468542918</v>
      </c>
      <c r="F691">
        <f ca="1">_xlfn.NORM.INV(RAND(),Srážky!L$47,Srážky!L$48)</f>
        <v>79.639644719026265</v>
      </c>
      <c r="G691">
        <f ca="1">_xlfn.NORM.INV(RAND(),Srážky!M$47,Srážky!M$48)</f>
        <v>71.311635355604352</v>
      </c>
    </row>
    <row r="692" spans="1:7">
      <c r="A692">
        <f ca="1">_xlfn.NORM.INV(RAND(),Srážky!G$47,Srážky!G$48)</f>
        <v>52.82454381355921</v>
      </c>
      <c r="B692">
        <f ca="1">_xlfn.NORM.INV(RAND(),Srážky!H$47,Srážky!H$48)</f>
        <v>52.492517782763422</v>
      </c>
      <c r="C692">
        <f ca="1">_xlfn.NORM.INV(RAND(),Srážky!I$47,Srážky!I$48)</f>
        <v>115.8868658859312</v>
      </c>
      <c r="D692">
        <f ca="1">_xlfn.NORM.INV(RAND(),Srážky!J$47,Srážky!J$48)</f>
        <v>104.78096032712887</v>
      </c>
      <c r="E692">
        <f ca="1">_xlfn.NORM.INV(RAND(),Srážky!K$47,Srážky!K$48)</f>
        <v>123.64455461419223</v>
      </c>
      <c r="F692">
        <f ca="1">_xlfn.NORM.INV(RAND(),Srážky!L$47,Srážky!L$48)</f>
        <v>69.565746107067227</v>
      </c>
      <c r="G692">
        <f ca="1">_xlfn.NORM.INV(RAND(),Srážky!M$47,Srážky!M$48)</f>
        <v>9.606425075955336</v>
      </c>
    </row>
    <row r="693" spans="1:7">
      <c r="A693">
        <f ca="1">_xlfn.NORM.INV(RAND(),Srážky!G$47,Srážky!G$48)</f>
        <v>27.404689305173399</v>
      </c>
      <c r="B693">
        <f ca="1">_xlfn.NORM.INV(RAND(),Srážky!H$47,Srážky!H$48)</f>
        <v>86.350283248002114</v>
      </c>
      <c r="C693">
        <f ca="1">_xlfn.NORM.INV(RAND(),Srážky!I$47,Srážky!I$48)</f>
        <v>99.465051801331981</v>
      </c>
      <c r="D693">
        <f ca="1">_xlfn.NORM.INV(RAND(),Srážky!J$47,Srážky!J$48)</f>
        <v>105.39664379599957</v>
      </c>
      <c r="E693">
        <f ca="1">_xlfn.NORM.INV(RAND(),Srážky!K$47,Srážky!K$48)</f>
        <v>145.33487706085879</v>
      </c>
      <c r="F693">
        <f ca="1">_xlfn.NORM.INV(RAND(),Srážky!L$47,Srážky!L$48)</f>
        <v>72.206264589993353</v>
      </c>
      <c r="G693">
        <f ca="1">_xlfn.NORM.INV(RAND(),Srážky!M$47,Srážky!M$48)</f>
        <v>20.782382242718189</v>
      </c>
    </row>
    <row r="694" spans="1:7">
      <c r="A694">
        <f ca="1">_xlfn.NORM.INV(RAND(),Srážky!G$47,Srážky!G$48)</f>
        <v>29.92000248419032</v>
      </c>
      <c r="B694">
        <f ca="1">_xlfn.NORM.INV(RAND(),Srážky!H$47,Srážky!H$48)</f>
        <v>74.090876778531225</v>
      </c>
      <c r="C694">
        <f ca="1">_xlfn.NORM.INV(RAND(),Srážky!I$47,Srážky!I$48)</f>
        <v>63.763086799001613</v>
      </c>
      <c r="D694">
        <f ca="1">_xlfn.NORM.INV(RAND(),Srážky!J$47,Srážky!J$48)</f>
        <v>73.765910583963162</v>
      </c>
      <c r="E694">
        <f ca="1">_xlfn.NORM.INV(RAND(),Srážky!K$47,Srážky!K$48)</f>
        <v>94.467867168848954</v>
      </c>
      <c r="F694">
        <f ca="1">_xlfn.NORM.INV(RAND(),Srážky!L$47,Srážky!L$48)</f>
        <v>55.017653089933589</v>
      </c>
      <c r="G694">
        <f ca="1">_xlfn.NORM.INV(RAND(),Srážky!M$47,Srážky!M$48)</f>
        <v>21.724222316467657</v>
      </c>
    </row>
    <row r="695" spans="1:7">
      <c r="A695">
        <f ca="1">_xlfn.NORM.INV(RAND(),Srážky!G$47,Srážky!G$48)</f>
        <v>51.65965273677395</v>
      </c>
      <c r="B695">
        <f ca="1">_xlfn.NORM.INV(RAND(),Srážky!H$47,Srážky!H$48)</f>
        <v>101.60883094244591</v>
      </c>
      <c r="C695">
        <f ca="1">_xlfn.NORM.INV(RAND(),Srážky!I$47,Srážky!I$48)</f>
        <v>135.78145643930532</v>
      </c>
      <c r="D695">
        <f ca="1">_xlfn.NORM.INV(RAND(),Srážky!J$47,Srážky!J$48)</f>
        <v>113.37437439901652</v>
      </c>
      <c r="E695">
        <f ca="1">_xlfn.NORM.INV(RAND(),Srážky!K$47,Srážky!K$48)</f>
        <v>75.636556365189293</v>
      </c>
      <c r="F695">
        <f ca="1">_xlfn.NORM.INV(RAND(),Srážky!L$47,Srážky!L$48)</f>
        <v>79.527343251561334</v>
      </c>
      <c r="G695">
        <f ca="1">_xlfn.NORM.INV(RAND(),Srážky!M$47,Srážky!M$48)</f>
        <v>40.262772053334075</v>
      </c>
    </row>
    <row r="696" spans="1:7">
      <c r="A696">
        <f ca="1">_xlfn.NORM.INV(RAND(),Srážky!G$47,Srážky!G$48)</f>
        <v>58.351440231214951</v>
      </c>
      <c r="B696">
        <f ca="1">_xlfn.NORM.INV(RAND(),Srážky!H$47,Srážky!H$48)</f>
        <v>95.904266532243625</v>
      </c>
      <c r="C696">
        <f ca="1">_xlfn.NORM.INV(RAND(),Srážky!I$47,Srážky!I$48)</f>
        <v>115.75309644380664</v>
      </c>
      <c r="D696">
        <f ca="1">_xlfn.NORM.INV(RAND(),Srážky!J$47,Srážky!J$48)</f>
        <v>108.44012549623071</v>
      </c>
      <c r="E696">
        <f ca="1">_xlfn.NORM.INV(RAND(),Srážky!K$47,Srážky!K$48)</f>
        <v>84.198828939237728</v>
      </c>
      <c r="F696">
        <f ca="1">_xlfn.NORM.INV(RAND(),Srážky!L$47,Srážky!L$48)</f>
        <v>51.535198731943439</v>
      </c>
      <c r="G696">
        <f ca="1">_xlfn.NORM.INV(RAND(),Srážky!M$47,Srážky!M$48)</f>
        <v>45.019795894430558</v>
      </c>
    </row>
    <row r="697" spans="1:7">
      <c r="A697">
        <f ca="1">_xlfn.NORM.INV(RAND(),Srážky!G$47,Srážky!G$48)</f>
        <v>55.628443994949521</v>
      </c>
      <c r="B697">
        <f ca="1">_xlfn.NORM.INV(RAND(),Srážky!H$47,Srážky!H$48)</f>
        <v>85.265391846959844</v>
      </c>
      <c r="C697">
        <f ca="1">_xlfn.NORM.INV(RAND(),Srážky!I$47,Srážky!I$48)</f>
        <v>64.260566508510507</v>
      </c>
      <c r="D697">
        <f ca="1">_xlfn.NORM.INV(RAND(),Srážky!J$47,Srážky!J$48)</f>
        <v>170.311972869138</v>
      </c>
      <c r="E697">
        <f ca="1">_xlfn.NORM.INV(RAND(),Srážky!K$47,Srážky!K$48)</f>
        <v>112.35068223885079</v>
      </c>
      <c r="F697">
        <f ca="1">_xlfn.NORM.INV(RAND(),Srážky!L$47,Srážky!L$48)</f>
        <v>-14.16595017861134</v>
      </c>
      <c r="G697">
        <f ca="1">_xlfn.NORM.INV(RAND(),Srážky!M$47,Srážky!M$48)</f>
        <v>55.177895087922167</v>
      </c>
    </row>
    <row r="698" spans="1:7">
      <c r="A698">
        <f ca="1">_xlfn.NORM.INV(RAND(),Srážky!G$47,Srážky!G$48)</f>
        <v>27.467868234866256</v>
      </c>
      <c r="B698">
        <f ca="1">_xlfn.NORM.INV(RAND(),Srážky!H$47,Srážky!H$48)</f>
        <v>92.44761033826353</v>
      </c>
      <c r="C698">
        <f ca="1">_xlfn.NORM.INV(RAND(),Srážky!I$47,Srážky!I$48)</f>
        <v>80.863425256339667</v>
      </c>
      <c r="D698">
        <f ca="1">_xlfn.NORM.INV(RAND(),Srážky!J$47,Srážky!J$48)</f>
        <v>167.00759676048733</v>
      </c>
      <c r="E698">
        <f ca="1">_xlfn.NORM.INV(RAND(),Srážky!K$47,Srážky!K$48)</f>
        <v>93.237522339793259</v>
      </c>
      <c r="F698">
        <f ca="1">_xlfn.NORM.INV(RAND(),Srážky!L$47,Srážky!L$48)</f>
        <v>82.253580075262533</v>
      </c>
      <c r="G698">
        <f ca="1">_xlfn.NORM.INV(RAND(),Srážky!M$47,Srážky!M$48)</f>
        <v>65.354778451860184</v>
      </c>
    </row>
    <row r="699" spans="1:7">
      <c r="A699">
        <f ca="1">_xlfn.NORM.INV(RAND(),Srážky!G$47,Srážky!G$48)</f>
        <v>54.922405935088982</v>
      </c>
      <c r="B699">
        <f ca="1">_xlfn.NORM.INV(RAND(),Srážky!H$47,Srážky!H$48)</f>
        <v>88.068582018203301</v>
      </c>
      <c r="C699">
        <f ca="1">_xlfn.NORM.INV(RAND(),Srážky!I$47,Srážky!I$48)</f>
        <v>111.36278042664696</v>
      </c>
      <c r="D699">
        <f ca="1">_xlfn.NORM.INV(RAND(),Srážky!J$47,Srážky!J$48)</f>
        <v>117.20725302501518</v>
      </c>
      <c r="E699">
        <f ca="1">_xlfn.NORM.INV(RAND(),Srážky!K$47,Srážky!K$48)</f>
        <v>66.981084136703629</v>
      </c>
      <c r="F699">
        <f ca="1">_xlfn.NORM.INV(RAND(),Srážky!L$47,Srážky!L$48)</f>
        <v>66.507498358962351</v>
      </c>
      <c r="G699">
        <f ca="1">_xlfn.NORM.INV(RAND(),Srážky!M$47,Srážky!M$48)</f>
        <v>40.624041291432739</v>
      </c>
    </row>
    <row r="700" spans="1:7">
      <c r="A700">
        <f ca="1">_xlfn.NORM.INV(RAND(),Srážky!G$47,Srážky!G$48)</f>
        <v>29.81017287697475</v>
      </c>
      <c r="B700">
        <f ca="1">_xlfn.NORM.INV(RAND(),Srážky!H$47,Srážky!H$48)</f>
        <v>81.317653777467399</v>
      </c>
      <c r="C700">
        <f ca="1">_xlfn.NORM.INV(RAND(),Srážky!I$47,Srážky!I$48)</f>
        <v>114.91056434614755</v>
      </c>
      <c r="D700">
        <f ca="1">_xlfn.NORM.INV(RAND(),Srážky!J$47,Srážky!J$48)</f>
        <v>104.36549349984641</v>
      </c>
      <c r="E700">
        <f ca="1">_xlfn.NORM.INV(RAND(),Srážky!K$47,Srážky!K$48)</f>
        <v>89.428119448555449</v>
      </c>
      <c r="F700">
        <f ca="1">_xlfn.NORM.INV(RAND(),Srážky!L$47,Srážky!L$48)</f>
        <v>22.298865244861751</v>
      </c>
      <c r="G700">
        <f ca="1">_xlfn.NORM.INV(RAND(),Srážky!M$47,Srážky!M$48)</f>
        <v>25.737892690793704</v>
      </c>
    </row>
    <row r="701" spans="1:7">
      <c r="A701">
        <f ca="1">_xlfn.NORM.INV(RAND(),Srážky!G$47,Srážky!G$48)</f>
        <v>37.762500081701482</v>
      </c>
      <c r="B701">
        <f ca="1">_xlfn.NORM.INV(RAND(),Srážky!H$47,Srážky!H$48)</f>
        <v>39.541273397419396</v>
      </c>
      <c r="C701">
        <f ca="1">_xlfn.NORM.INV(RAND(),Srážky!I$47,Srážky!I$48)</f>
        <v>104.99456270007747</v>
      </c>
      <c r="D701">
        <f ca="1">_xlfn.NORM.INV(RAND(),Srážky!J$47,Srážky!J$48)</f>
        <v>140.82512725811446</v>
      </c>
      <c r="E701">
        <f ca="1">_xlfn.NORM.INV(RAND(),Srážky!K$47,Srážky!K$48)</f>
        <v>112.80524611754072</v>
      </c>
      <c r="F701">
        <f ca="1">_xlfn.NORM.INV(RAND(),Srážky!L$47,Srážky!L$48)</f>
        <v>61.586722688370216</v>
      </c>
      <c r="G701">
        <f ca="1">_xlfn.NORM.INV(RAND(),Srážky!M$47,Srážky!M$48)</f>
        <v>26.56698526397129</v>
      </c>
    </row>
    <row r="702" spans="1:7">
      <c r="A702">
        <f ca="1">_xlfn.NORM.INV(RAND(),Srážky!G$47,Srážky!G$48)</f>
        <v>51.86788635372956</v>
      </c>
      <c r="B702">
        <f ca="1">_xlfn.NORM.INV(RAND(),Srážky!H$47,Srážky!H$48)</f>
        <v>93.664033271097253</v>
      </c>
      <c r="C702">
        <f ca="1">_xlfn.NORM.INV(RAND(),Srážky!I$47,Srážky!I$48)</f>
        <v>123.63907870068169</v>
      </c>
      <c r="D702">
        <f ca="1">_xlfn.NORM.INV(RAND(),Srážky!J$47,Srážky!J$48)</f>
        <v>81.480067170051697</v>
      </c>
      <c r="E702">
        <f ca="1">_xlfn.NORM.INV(RAND(),Srážky!K$47,Srážky!K$48)</f>
        <v>76.166648959639474</v>
      </c>
      <c r="F702">
        <f ca="1">_xlfn.NORM.INV(RAND(),Srážky!L$47,Srážky!L$48)</f>
        <v>47.006456815508564</v>
      </c>
      <c r="G702">
        <f ca="1">_xlfn.NORM.INV(RAND(),Srážky!M$47,Srážky!M$48)</f>
        <v>60.13359758441878</v>
      </c>
    </row>
    <row r="703" spans="1:7">
      <c r="A703">
        <f ca="1">_xlfn.NORM.INV(RAND(),Srážky!G$47,Srážky!G$48)</f>
        <v>50.386411431327879</v>
      </c>
      <c r="B703">
        <f ca="1">_xlfn.NORM.INV(RAND(),Srážky!H$47,Srážky!H$48)</f>
        <v>146.689194839077</v>
      </c>
      <c r="C703">
        <f ca="1">_xlfn.NORM.INV(RAND(),Srážky!I$47,Srážky!I$48)</f>
        <v>123.49841148322585</v>
      </c>
      <c r="D703">
        <f ca="1">_xlfn.NORM.INV(RAND(),Srážky!J$47,Srážky!J$48)</f>
        <v>162.68274648639223</v>
      </c>
      <c r="E703">
        <f ca="1">_xlfn.NORM.INV(RAND(),Srážky!K$47,Srážky!K$48)</f>
        <v>108.72539761244566</v>
      </c>
      <c r="F703">
        <f ca="1">_xlfn.NORM.INV(RAND(),Srážky!L$47,Srážky!L$48)</f>
        <v>18.074983081029288</v>
      </c>
      <c r="G703">
        <f ca="1">_xlfn.NORM.INV(RAND(),Srážky!M$47,Srážky!M$48)</f>
        <v>57.632615136224807</v>
      </c>
    </row>
    <row r="704" spans="1:7">
      <c r="A704">
        <f ca="1">_xlfn.NORM.INV(RAND(),Srážky!G$47,Srážky!G$48)</f>
        <v>64.412750012222958</v>
      </c>
      <c r="B704">
        <f ca="1">_xlfn.NORM.INV(RAND(),Srážky!H$47,Srážky!H$48)</f>
        <v>103.70890289635467</v>
      </c>
      <c r="C704">
        <f ca="1">_xlfn.NORM.INV(RAND(),Srážky!I$47,Srážky!I$48)</f>
        <v>106.02657801792476</v>
      </c>
      <c r="D704">
        <f ca="1">_xlfn.NORM.INV(RAND(),Srážky!J$47,Srážky!J$48)</f>
        <v>51.220369881528548</v>
      </c>
      <c r="E704">
        <f ca="1">_xlfn.NORM.INV(RAND(),Srážky!K$47,Srážky!K$48)</f>
        <v>108.96120769739666</v>
      </c>
      <c r="F704">
        <f ca="1">_xlfn.NORM.INV(RAND(),Srážky!L$47,Srážky!L$48)</f>
        <v>59.064424844812642</v>
      </c>
      <c r="G704">
        <f ca="1">_xlfn.NORM.INV(RAND(),Srážky!M$47,Srážky!M$48)</f>
        <v>59.130502686992628</v>
      </c>
    </row>
    <row r="705" spans="1:7">
      <c r="A705">
        <f ca="1">_xlfn.NORM.INV(RAND(),Srážky!G$47,Srážky!G$48)</f>
        <v>49.641576819768936</v>
      </c>
      <c r="B705">
        <f ca="1">_xlfn.NORM.INV(RAND(),Srážky!H$47,Srážky!H$48)</f>
        <v>145.27691479111905</v>
      </c>
      <c r="C705">
        <f ca="1">_xlfn.NORM.INV(RAND(),Srážky!I$47,Srážky!I$48)</f>
        <v>108.26581147374262</v>
      </c>
      <c r="D705">
        <f ca="1">_xlfn.NORM.INV(RAND(),Srážky!J$47,Srážky!J$48)</f>
        <v>124.61610727239378</v>
      </c>
      <c r="E705">
        <f ca="1">_xlfn.NORM.INV(RAND(),Srážky!K$47,Srážky!K$48)</f>
        <v>57.69488833176397</v>
      </c>
      <c r="F705">
        <f ca="1">_xlfn.NORM.INV(RAND(),Srážky!L$47,Srážky!L$48)</f>
        <v>58.453508958675187</v>
      </c>
      <c r="G705">
        <f ca="1">_xlfn.NORM.INV(RAND(),Srážky!M$47,Srážky!M$48)</f>
        <v>45.591918827569351</v>
      </c>
    </row>
    <row r="706" spans="1:7">
      <c r="A706">
        <f ca="1">_xlfn.NORM.INV(RAND(),Srážky!G$47,Srážky!G$48)</f>
        <v>69.201242322207122</v>
      </c>
      <c r="B706">
        <f ca="1">_xlfn.NORM.INV(RAND(),Srážky!H$47,Srážky!H$48)</f>
        <v>99.421139518818094</v>
      </c>
      <c r="C706">
        <f ca="1">_xlfn.NORM.INV(RAND(),Srážky!I$47,Srážky!I$48)</f>
        <v>112.78304220133988</v>
      </c>
      <c r="D706">
        <f ca="1">_xlfn.NORM.INV(RAND(),Srážky!J$47,Srážky!J$48)</f>
        <v>78.696241305026405</v>
      </c>
      <c r="E706">
        <f ca="1">_xlfn.NORM.INV(RAND(),Srážky!K$47,Srážky!K$48)</f>
        <v>55.84384725592426</v>
      </c>
      <c r="F706">
        <f ca="1">_xlfn.NORM.INV(RAND(),Srážky!L$47,Srážky!L$48)</f>
        <v>51.865770138161011</v>
      </c>
      <c r="G706">
        <f ca="1">_xlfn.NORM.INV(RAND(),Srážky!M$47,Srážky!M$48)</f>
        <v>77.750117033600645</v>
      </c>
    </row>
    <row r="707" spans="1:7">
      <c r="A707">
        <f ca="1">_xlfn.NORM.INV(RAND(),Srážky!G$47,Srážky!G$48)</f>
        <v>25.948297253930264</v>
      </c>
      <c r="B707">
        <f ca="1">_xlfn.NORM.INV(RAND(),Srážky!H$47,Srážky!H$48)</f>
        <v>104.44049850135353</v>
      </c>
      <c r="C707">
        <f ca="1">_xlfn.NORM.INV(RAND(),Srážky!I$47,Srážky!I$48)</f>
        <v>92.575822210226676</v>
      </c>
      <c r="D707">
        <f ca="1">_xlfn.NORM.INV(RAND(),Srážky!J$47,Srážky!J$48)</f>
        <v>149.46999493718684</v>
      </c>
      <c r="E707">
        <f ca="1">_xlfn.NORM.INV(RAND(),Srážky!K$47,Srážky!K$48)</f>
        <v>95.804108990287034</v>
      </c>
      <c r="F707">
        <f ca="1">_xlfn.NORM.INV(RAND(),Srážky!L$47,Srážky!L$48)</f>
        <v>78.992063468839191</v>
      </c>
      <c r="G707">
        <f ca="1">_xlfn.NORM.INV(RAND(),Srážky!M$47,Srážky!M$48)</f>
        <v>40.216778871022171</v>
      </c>
    </row>
    <row r="708" spans="1:7">
      <c r="A708">
        <f ca="1">_xlfn.NORM.INV(RAND(),Srážky!G$47,Srážky!G$48)</f>
        <v>17.454131593752631</v>
      </c>
      <c r="B708">
        <f ca="1">_xlfn.NORM.INV(RAND(),Srážky!H$47,Srážky!H$48)</f>
        <v>76.755026481274371</v>
      </c>
      <c r="C708">
        <f ca="1">_xlfn.NORM.INV(RAND(),Srážky!I$47,Srážky!I$48)</f>
        <v>107.31654482459692</v>
      </c>
      <c r="D708">
        <f ca="1">_xlfn.NORM.INV(RAND(),Srážky!J$47,Srážky!J$48)</f>
        <v>67.982774840669748</v>
      </c>
      <c r="E708">
        <f ca="1">_xlfn.NORM.INV(RAND(),Srážky!K$47,Srážky!K$48)</f>
        <v>75.687322582847457</v>
      </c>
      <c r="F708">
        <f ca="1">_xlfn.NORM.INV(RAND(),Srážky!L$47,Srážky!L$48)</f>
        <v>26.440498973426671</v>
      </c>
      <c r="G708">
        <f ca="1">_xlfn.NORM.INV(RAND(),Srážky!M$47,Srážky!M$48)</f>
        <v>37.839851053357251</v>
      </c>
    </row>
    <row r="709" spans="1:7">
      <c r="A709">
        <f ca="1">_xlfn.NORM.INV(RAND(),Srážky!G$47,Srážky!G$48)</f>
        <v>29.036671973831531</v>
      </c>
      <c r="B709">
        <f ca="1">_xlfn.NORM.INV(RAND(),Srážky!H$47,Srážky!H$48)</f>
        <v>68.218604409810595</v>
      </c>
      <c r="C709">
        <f ca="1">_xlfn.NORM.INV(RAND(),Srážky!I$47,Srážky!I$48)</f>
        <v>88.830586531360169</v>
      </c>
      <c r="D709">
        <f ca="1">_xlfn.NORM.INV(RAND(),Srážky!J$47,Srážky!J$48)</f>
        <v>112.15030982124779</v>
      </c>
      <c r="E709">
        <f ca="1">_xlfn.NORM.INV(RAND(),Srážky!K$47,Srážky!K$48)</f>
        <v>90.075728007157082</v>
      </c>
      <c r="F709">
        <f ca="1">_xlfn.NORM.INV(RAND(),Srážky!L$47,Srážky!L$48)</f>
        <v>76.052755228726113</v>
      </c>
      <c r="G709">
        <f ca="1">_xlfn.NORM.INV(RAND(),Srážky!M$47,Srážky!M$48)</f>
        <v>55.738795771088419</v>
      </c>
    </row>
    <row r="710" spans="1:7">
      <c r="A710">
        <f ca="1">_xlfn.NORM.INV(RAND(),Srážky!G$47,Srážky!G$48)</f>
        <v>30.330576781575068</v>
      </c>
      <c r="B710">
        <f ca="1">_xlfn.NORM.INV(RAND(),Srážky!H$47,Srážky!H$48)</f>
        <v>107.90924868049122</v>
      </c>
      <c r="C710">
        <f ca="1">_xlfn.NORM.INV(RAND(),Srážky!I$47,Srážky!I$48)</f>
        <v>109.28004927423181</v>
      </c>
      <c r="D710">
        <f ca="1">_xlfn.NORM.INV(RAND(),Srážky!J$47,Srážky!J$48)</f>
        <v>44.307032447255963</v>
      </c>
      <c r="E710">
        <f ca="1">_xlfn.NORM.INV(RAND(),Srážky!K$47,Srážky!K$48)</f>
        <v>65.09055549138283</v>
      </c>
      <c r="F710">
        <f ca="1">_xlfn.NORM.INV(RAND(),Srážky!L$47,Srážky!L$48)</f>
        <v>37.531980832814256</v>
      </c>
      <c r="G710">
        <f ca="1">_xlfn.NORM.INV(RAND(),Srážky!M$47,Srážky!M$48)</f>
        <v>64.485185277563673</v>
      </c>
    </row>
    <row r="711" spans="1:7">
      <c r="A711">
        <f ca="1">_xlfn.NORM.INV(RAND(),Srážky!G$47,Srážky!G$48)</f>
        <v>46.028115467330636</v>
      </c>
      <c r="B711">
        <f ca="1">_xlfn.NORM.INV(RAND(),Srážky!H$47,Srážky!H$48)</f>
        <v>73.177502247745636</v>
      </c>
      <c r="C711">
        <f ca="1">_xlfn.NORM.INV(RAND(),Srážky!I$47,Srážky!I$48)</f>
        <v>70.865567562086454</v>
      </c>
      <c r="D711">
        <f ca="1">_xlfn.NORM.INV(RAND(),Srážky!J$47,Srážky!J$48)</f>
        <v>81.532909988363585</v>
      </c>
      <c r="E711">
        <f ca="1">_xlfn.NORM.INV(RAND(),Srážky!K$47,Srážky!K$48)</f>
        <v>61.428774536665642</v>
      </c>
      <c r="F711">
        <f ca="1">_xlfn.NORM.INV(RAND(),Srážky!L$47,Srážky!L$48)</f>
        <v>62.88446516266935</v>
      </c>
      <c r="G711">
        <f ca="1">_xlfn.NORM.INV(RAND(),Srážky!M$47,Srážky!M$48)</f>
        <v>44.288905960311205</v>
      </c>
    </row>
    <row r="712" spans="1:7">
      <c r="A712">
        <f ca="1">_xlfn.NORM.INV(RAND(),Srážky!G$47,Srážky!G$48)</f>
        <v>42.383222792241611</v>
      </c>
      <c r="B712">
        <f ca="1">_xlfn.NORM.INV(RAND(),Srážky!H$47,Srážky!H$48)</f>
        <v>83.185357954712998</v>
      </c>
      <c r="C712">
        <f ca="1">_xlfn.NORM.INV(RAND(),Srážky!I$47,Srážky!I$48)</f>
        <v>108.58170160201905</v>
      </c>
      <c r="D712">
        <f ca="1">_xlfn.NORM.INV(RAND(),Srážky!J$47,Srážky!J$48)</f>
        <v>96.701774710115771</v>
      </c>
      <c r="E712">
        <f ca="1">_xlfn.NORM.INV(RAND(),Srážky!K$47,Srážky!K$48)</f>
        <v>137.61810115697969</v>
      </c>
      <c r="F712">
        <f ca="1">_xlfn.NORM.INV(RAND(),Srážky!L$47,Srážky!L$48)</f>
        <v>47.27615495331375</v>
      </c>
      <c r="G712">
        <f ca="1">_xlfn.NORM.INV(RAND(),Srážky!M$47,Srážky!M$48)</f>
        <v>44.655958697420807</v>
      </c>
    </row>
    <row r="713" spans="1:7">
      <c r="A713">
        <f ca="1">_xlfn.NORM.INV(RAND(),Srážky!G$47,Srážky!G$48)</f>
        <v>33.99134492480357</v>
      </c>
      <c r="B713">
        <f ca="1">_xlfn.NORM.INV(RAND(),Srážky!H$47,Srážky!H$48)</f>
        <v>144.90923967621728</v>
      </c>
      <c r="C713">
        <f ca="1">_xlfn.NORM.INV(RAND(),Srážky!I$47,Srážky!I$48)</f>
        <v>108.04846449837999</v>
      </c>
      <c r="D713">
        <f ca="1">_xlfn.NORM.INV(RAND(),Srážky!J$47,Srážky!J$48)</f>
        <v>101.85833391866301</v>
      </c>
      <c r="E713">
        <f ca="1">_xlfn.NORM.INV(RAND(),Srážky!K$47,Srážky!K$48)</f>
        <v>86.051799920679713</v>
      </c>
      <c r="F713">
        <f ca="1">_xlfn.NORM.INV(RAND(),Srážky!L$47,Srážky!L$48)</f>
        <v>117.68847587046767</v>
      </c>
      <c r="G713">
        <f ca="1">_xlfn.NORM.INV(RAND(),Srážky!M$47,Srážky!M$48)</f>
        <v>44.860423665865582</v>
      </c>
    </row>
    <row r="714" spans="1:7">
      <c r="A714">
        <f ca="1">_xlfn.NORM.INV(RAND(),Srážky!G$47,Srážky!G$48)</f>
        <v>41.270243257969192</v>
      </c>
      <c r="B714">
        <f ca="1">_xlfn.NORM.INV(RAND(),Srážky!H$47,Srážky!H$48)</f>
        <v>109.62650276091995</v>
      </c>
      <c r="C714">
        <f ca="1">_xlfn.NORM.INV(RAND(),Srážky!I$47,Srážky!I$48)</f>
        <v>153.64553993096035</v>
      </c>
      <c r="D714">
        <f ca="1">_xlfn.NORM.INV(RAND(),Srážky!J$47,Srážky!J$48)</f>
        <v>87.299721556375786</v>
      </c>
      <c r="E714">
        <f ca="1">_xlfn.NORM.INV(RAND(),Srážky!K$47,Srážky!K$48)</f>
        <v>117.46197808417821</v>
      </c>
      <c r="F714">
        <f ca="1">_xlfn.NORM.INV(RAND(),Srážky!L$47,Srážky!L$48)</f>
        <v>52.513024598056738</v>
      </c>
      <c r="G714">
        <f ca="1">_xlfn.NORM.INV(RAND(),Srážky!M$47,Srážky!M$48)</f>
        <v>40.843463179618695</v>
      </c>
    </row>
    <row r="715" spans="1:7">
      <c r="A715">
        <f ca="1">_xlfn.NORM.INV(RAND(),Srážky!G$47,Srážky!G$48)</f>
        <v>63.994969210762328</v>
      </c>
      <c r="B715">
        <f ca="1">_xlfn.NORM.INV(RAND(),Srážky!H$47,Srážky!H$48)</f>
        <v>129.97007599493875</v>
      </c>
      <c r="C715">
        <f ca="1">_xlfn.NORM.INV(RAND(),Srážky!I$47,Srážky!I$48)</f>
        <v>26.125332445549816</v>
      </c>
      <c r="D715">
        <f ca="1">_xlfn.NORM.INV(RAND(),Srážky!J$47,Srážky!J$48)</f>
        <v>105.22294819192697</v>
      </c>
      <c r="E715">
        <f ca="1">_xlfn.NORM.INV(RAND(),Srážky!K$47,Srážky!K$48)</f>
        <v>104.9627446183507</v>
      </c>
      <c r="F715">
        <f ca="1">_xlfn.NORM.INV(RAND(),Srážky!L$47,Srážky!L$48)</f>
        <v>92.634104774399844</v>
      </c>
      <c r="G715">
        <f ca="1">_xlfn.NORM.INV(RAND(),Srážky!M$47,Srážky!M$48)</f>
        <v>32.749472979678046</v>
      </c>
    </row>
    <row r="716" spans="1:7">
      <c r="A716">
        <f ca="1">_xlfn.NORM.INV(RAND(),Srážky!G$47,Srážky!G$48)</f>
        <v>49.281221535549172</v>
      </c>
      <c r="B716">
        <f ca="1">_xlfn.NORM.INV(RAND(),Srážky!H$47,Srážky!H$48)</f>
        <v>106.99157531039288</v>
      </c>
      <c r="C716">
        <f ca="1">_xlfn.NORM.INV(RAND(),Srážky!I$47,Srážky!I$48)</f>
        <v>109.33867034667549</v>
      </c>
      <c r="D716">
        <f ca="1">_xlfn.NORM.INV(RAND(),Srážky!J$47,Srážky!J$48)</f>
        <v>42.63044573009406</v>
      </c>
      <c r="E716">
        <f ca="1">_xlfn.NORM.INV(RAND(),Srážky!K$47,Srážky!K$48)</f>
        <v>101.92487895957315</v>
      </c>
      <c r="F716">
        <f ca="1">_xlfn.NORM.INV(RAND(),Srážky!L$47,Srážky!L$48)</f>
        <v>80.828785318091064</v>
      </c>
      <c r="G716">
        <f ca="1">_xlfn.NORM.INV(RAND(),Srážky!M$47,Srážky!M$48)</f>
        <v>67.450904147242198</v>
      </c>
    </row>
    <row r="717" spans="1:7">
      <c r="A717">
        <f ca="1">_xlfn.NORM.INV(RAND(),Srážky!G$47,Srážky!G$48)</f>
        <v>39.288872858017548</v>
      </c>
      <c r="B717">
        <f ca="1">_xlfn.NORM.INV(RAND(),Srážky!H$47,Srážky!H$48)</f>
        <v>106.9173759873957</v>
      </c>
      <c r="C717">
        <f ca="1">_xlfn.NORM.INV(RAND(),Srážky!I$47,Srážky!I$48)</f>
        <v>89.732402585188481</v>
      </c>
      <c r="D717">
        <f ca="1">_xlfn.NORM.INV(RAND(),Srážky!J$47,Srážky!J$48)</f>
        <v>107.93368716114304</v>
      </c>
      <c r="E717">
        <f ca="1">_xlfn.NORM.INV(RAND(),Srážky!K$47,Srážky!K$48)</f>
        <v>121.60549331135263</v>
      </c>
      <c r="F717">
        <f ca="1">_xlfn.NORM.INV(RAND(),Srážky!L$47,Srážky!L$48)</f>
        <v>104.4877365569555</v>
      </c>
      <c r="G717">
        <f ca="1">_xlfn.NORM.INV(RAND(),Srážky!M$47,Srážky!M$48)</f>
        <v>51.269116569145964</v>
      </c>
    </row>
    <row r="718" spans="1:7">
      <c r="A718">
        <f ca="1">_xlfn.NORM.INV(RAND(),Srážky!G$47,Srážky!G$48)</f>
        <v>43.748143465679554</v>
      </c>
      <c r="B718">
        <f ca="1">_xlfn.NORM.INV(RAND(),Srážky!H$47,Srážky!H$48)</f>
        <v>157.76568361405731</v>
      </c>
      <c r="C718">
        <f ca="1">_xlfn.NORM.INV(RAND(),Srážky!I$47,Srážky!I$48)</f>
        <v>76.647419594878599</v>
      </c>
      <c r="D718">
        <f ca="1">_xlfn.NORM.INV(RAND(),Srážky!J$47,Srážky!J$48)</f>
        <v>106.58653762502689</v>
      </c>
      <c r="E718">
        <f ca="1">_xlfn.NORM.INV(RAND(),Srážky!K$47,Srážky!K$48)</f>
        <v>143.24170152961977</v>
      </c>
      <c r="F718">
        <f ca="1">_xlfn.NORM.INV(RAND(),Srážky!L$47,Srážky!L$48)</f>
        <v>39.441114672021413</v>
      </c>
      <c r="G718">
        <f ca="1">_xlfn.NORM.INV(RAND(),Srážky!M$47,Srážky!M$48)</f>
        <v>45.233510383740729</v>
      </c>
    </row>
    <row r="719" spans="1:7">
      <c r="A719">
        <f ca="1">_xlfn.NORM.INV(RAND(),Srážky!G$47,Srážky!G$48)</f>
        <v>12.756906972196084</v>
      </c>
      <c r="B719">
        <f ca="1">_xlfn.NORM.INV(RAND(),Srážky!H$47,Srážky!H$48)</f>
        <v>114.63914291119863</v>
      </c>
      <c r="C719">
        <f ca="1">_xlfn.NORM.INV(RAND(),Srážky!I$47,Srážky!I$48)</f>
        <v>91.319012328061902</v>
      </c>
      <c r="D719">
        <f ca="1">_xlfn.NORM.INV(RAND(),Srážky!J$47,Srážky!J$48)</f>
        <v>101.27168917364679</v>
      </c>
      <c r="E719">
        <f ca="1">_xlfn.NORM.INV(RAND(),Srážky!K$47,Srážky!K$48)</f>
        <v>80.065092265895757</v>
      </c>
      <c r="F719">
        <f ca="1">_xlfn.NORM.INV(RAND(),Srážky!L$47,Srážky!L$48)</f>
        <v>10.295835149363654</v>
      </c>
      <c r="G719">
        <f ca="1">_xlfn.NORM.INV(RAND(),Srážky!M$47,Srážky!M$48)</f>
        <v>33.18613117295871</v>
      </c>
    </row>
    <row r="720" spans="1:7">
      <c r="A720">
        <f ca="1">_xlfn.NORM.INV(RAND(),Srážky!G$47,Srážky!G$48)</f>
        <v>48.077502843759937</v>
      </c>
      <c r="B720">
        <f ca="1">_xlfn.NORM.INV(RAND(),Srážky!H$47,Srážky!H$48)</f>
        <v>103.52731598502784</v>
      </c>
      <c r="C720">
        <f ca="1">_xlfn.NORM.INV(RAND(),Srážky!I$47,Srážky!I$48)</f>
        <v>68.114592694056824</v>
      </c>
      <c r="D720">
        <f ca="1">_xlfn.NORM.INV(RAND(),Srážky!J$47,Srážky!J$48)</f>
        <v>98.286276595389026</v>
      </c>
      <c r="E720">
        <f ca="1">_xlfn.NORM.INV(RAND(),Srážky!K$47,Srážky!K$48)</f>
        <v>109.74021688178114</v>
      </c>
      <c r="F720">
        <f ca="1">_xlfn.NORM.INV(RAND(),Srážky!L$47,Srážky!L$48)</f>
        <v>71.350911733897746</v>
      </c>
      <c r="G720">
        <f ca="1">_xlfn.NORM.INV(RAND(),Srážky!M$47,Srážky!M$48)</f>
        <v>35.556716951485335</v>
      </c>
    </row>
    <row r="721" spans="1:7">
      <c r="A721">
        <f ca="1">_xlfn.NORM.INV(RAND(),Srážky!G$47,Srážky!G$48)</f>
        <v>69.194447216169308</v>
      </c>
      <c r="B721">
        <f ca="1">_xlfn.NORM.INV(RAND(),Srážky!H$47,Srážky!H$48)</f>
        <v>83.53621667264278</v>
      </c>
      <c r="C721">
        <f ca="1">_xlfn.NORM.INV(RAND(),Srážky!I$47,Srážky!I$48)</f>
        <v>60.504070940958641</v>
      </c>
      <c r="D721">
        <f ca="1">_xlfn.NORM.INV(RAND(),Srážky!J$47,Srážky!J$48)</f>
        <v>61.49346865907431</v>
      </c>
      <c r="E721">
        <f ca="1">_xlfn.NORM.INV(RAND(),Srážky!K$47,Srážky!K$48)</f>
        <v>47.682360348006313</v>
      </c>
      <c r="F721">
        <f ca="1">_xlfn.NORM.INV(RAND(),Srážky!L$47,Srážky!L$48)</f>
        <v>79.801636591084346</v>
      </c>
      <c r="G721">
        <f ca="1">_xlfn.NORM.INV(RAND(),Srážky!M$47,Srážky!M$48)</f>
        <v>26.441711619132928</v>
      </c>
    </row>
    <row r="722" spans="1:7">
      <c r="A722">
        <f ca="1">_xlfn.NORM.INV(RAND(),Srážky!G$47,Srážky!G$48)</f>
        <v>47.11616489634028</v>
      </c>
      <c r="B722">
        <f ca="1">_xlfn.NORM.INV(RAND(),Srážky!H$47,Srážky!H$48)</f>
        <v>83.092781617725009</v>
      </c>
      <c r="C722">
        <f ca="1">_xlfn.NORM.INV(RAND(),Srážky!I$47,Srážky!I$48)</f>
        <v>69.362749548303441</v>
      </c>
      <c r="D722">
        <f ca="1">_xlfn.NORM.INV(RAND(),Srážky!J$47,Srážky!J$48)</f>
        <v>97.955108414672964</v>
      </c>
      <c r="E722">
        <f ca="1">_xlfn.NORM.INV(RAND(),Srážky!K$47,Srážky!K$48)</f>
        <v>83.186142562797443</v>
      </c>
      <c r="F722">
        <f ca="1">_xlfn.NORM.INV(RAND(),Srážky!L$47,Srážky!L$48)</f>
        <v>8.0397235384966876</v>
      </c>
      <c r="G722">
        <f ca="1">_xlfn.NORM.INV(RAND(),Srážky!M$47,Srážky!M$48)</f>
        <v>50.078465324754916</v>
      </c>
    </row>
    <row r="723" spans="1:7">
      <c r="A723">
        <f ca="1">_xlfn.NORM.INV(RAND(),Srážky!G$47,Srážky!G$48)</f>
        <v>38.25204458253625</v>
      </c>
      <c r="B723">
        <f ca="1">_xlfn.NORM.INV(RAND(),Srážky!H$47,Srážky!H$48)</f>
        <v>68.618064745617602</v>
      </c>
      <c r="C723">
        <f ca="1">_xlfn.NORM.INV(RAND(),Srážky!I$47,Srážky!I$48)</f>
        <v>85.753847766713236</v>
      </c>
      <c r="D723">
        <f ca="1">_xlfn.NORM.INV(RAND(),Srážky!J$47,Srážky!J$48)</f>
        <v>149.46588015376145</v>
      </c>
      <c r="E723">
        <f ca="1">_xlfn.NORM.INV(RAND(),Srážky!K$47,Srážky!K$48)</f>
        <v>75.434831255559487</v>
      </c>
      <c r="F723">
        <f ca="1">_xlfn.NORM.INV(RAND(),Srážky!L$47,Srážky!L$48)</f>
        <v>93.769279375068649</v>
      </c>
      <c r="G723">
        <f ca="1">_xlfn.NORM.INV(RAND(),Srážky!M$47,Srážky!M$48)</f>
        <v>52.144430628619162</v>
      </c>
    </row>
    <row r="724" spans="1:7">
      <c r="A724">
        <f ca="1">_xlfn.NORM.INV(RAND(),Srážky!G$47,Srážky!G$48)</f>
        <v>22.648649048517854</v>
      </c>
      <c r="B724">
        <f ca="1">_xlfn.NORM.INV(RAND(),Srážky!H$47,Srážky!H$48)</f>
        <v>79.564078020496979</v>
      </c>
      <c r="C724">
        <f ca="1">_xlfn.NORM.INV(RAND(),Srážky!I$47,Srážky!I$48)</f>
        <v>69.726422162651389</v>
      </c>
      <c r="D724">
        <f ca="1">_xlfn.NORM.INV(RAND(),Srážky!J$47,Srážky!J$48)</f>
        <v>96.660930011791251</v>
      </c>
      <c r="E724">
        <f ca="1">_xlfn.NORM.INV(RAND(),Srážky!K$47,Srážky!K$48)</f>
        <v>121.54619860626714</v>
      </c>
      <c r="F724">
        <f ca="1">_xlfn.NORM.INV(RAND(),Srážky!L$47,Srážky!L$48)</f>
        <v>49.642842697869071</v>
      </c>
      <c r="G724">
        <f ca="1">_xlfn.NORM.INV(RAND(),Srážky!M$47,Srážky!M$48)</f>
        <v>50.698853959623619</v>
      </c>
    </row>
    <row r="725" spans="1:7">
      <c r="A725">
        <f ca="1">_xlfn.NORM.INV(RAND(),Srážky!G$47,Srážky!G$48)</f>
        <v>34.461923721965952</v>
      </c>
      <c r="B725">
        <f ca="1">_xlfn.NORM.INV(RAND(),Srážky!H$47,Srážky!H$48)</f>
        <v>88.103897494207644</v>
      </c>
      <c r="C725">
        <f ca="1">_xlfn.NORM.INV(RAND(),Srážky!I$47,Srážky!I$48)</f>
        <v>99.849881005813558</v>
      </c>
      <c r="D725">
        <f ca="1">_xlfn.NORM.INV(RAND(),Srážky!J$47,Srážky!J$48)</f>
        <v>72.508937529683749</v>
      </c>
      <c r="E725">
        <f ca="1">_xlfn.NORM.INV(RAND(),Srážky!K$47,Srážky!K$48)</f>
        <v>132.60619271178174</v>
      </c>
      <c r="F725">
        <f ca="1">_xlfn.NORM.INV(RAND(),Srážky!L$47,Srážky!L$48)</f>
        <v>93.228891315357131</v>
      </c>
      <c r="G725">
        <f ca="1">_xlfn.NORM.INV(RAND(),Srážky!M$47,Srážky!M$48)</f>
        <v>44.884989031760568</v>
      </c>
    </row>
    <row r="726" spans="1:7">
      <c r="A726">
        <f ca="1">_xlfn.NORM.INV(RAND(),Srážky!G$47,Srážky!G$48)</f>
        <v>54.317623431557578</v>
      </c>
      <c r="B726">
        <f ca="1">_xlfn.NORM.INV(RAND(),Srážky!H$47,Srážky!H$48)</f>
        <v>91.775157591436823</v>
      </c>
      <c r="C726">
        <f ca="1">_xlfn.NORM.INV(RAND(),Srážky!I$47,Srážky!I$48)</f>
        <v>49.128534736616906</v>
      </c>
      <c r="D726">
        <f ca="1">_xlfn.NORM.INV(RAND(),Srážky!J$47,Srážky!J$48)</f>
        <v>119.40643967594761</v>
      </c>
      <c r="E726">
        <f ca="1">_xlfn.NORM.INV(RAND(),Srážky!K$47,Srážky!K$48)</f>
        <v>107.7537222567795</v>
      </c>
      <c r="F726">
        <f ca="1">_xlfn.NORM.INV(RAND(),Srážky!L$47,Srážky!L$48)</f>
        <v>51.08984022649247</v>
      </c>
      <c r="G726">
        <f ca="1">_xlfn.NORM.INV(RAND(),Srážky!M$47,Srážky!M$48)</f>
        <v>57.874061861406233</v>
      </c>
    </row>
    <row r="727" spans="1:7">
      <c r="A727">
        <f ca="1">_xlfn.NORM.INV(RAND(),Srážky!G$47,Srážky!G$48)</f>
        <v>1.1148857951715314</v>
      </c>
      <c r="B727">
        <f ca="1">_xlfn.NORM.INV(RAND(),Srážky!H$47,Srážky!H$48)</f>
        <v>115.42929426946857</v>
      </c>
      <c r="C727">
        <f ca="1">_xlfn.NORM.INV(RAND(),Srážky!I$47,Srážky!I$48)</f>
        <v>129.53414583823047</v>
      </c>
      <c r="D727">
        <f ca="1">_xlfn.NORM.INV(RAND(),Srážky!J$47,Srážky!J$48)</f>
        <v>114.60739770661588</v>
      </c>
      <c r="E727">
        <f ca="1">_xlfn.NORM.INV(RAND(),Srážky!K$47,Srážky!K$48)</f>
        <v>60.205235564196869</v>
      </c>
      <c r="F727">
        <f ca="1">_xlfn.NORM.INV(RAND(),Srážky!L$47,Srážky!L$48)</f>
        <v>55.404396052888359</v>
      </c>
      <c r="G727">
        <f ca="1">_xlfn.NORM.INV(RAND(),Srážky!M$47,Srážky!M$48)</f>
        <v>36.980030397116558</v>
      </c>
    </row>
    <row r="728" spans="1:7">
      <c r="A728">
        <f ca="1">_xlfn.NORM.INV(RAND(),Srážky!G$47,Srážky!G$48)</f>
        <v>37.300573297856744</v>
      </c>
      <c r="B728">
        <f ca="1">_xlfn.NORM.INV(RAND(),Srážky!H$47,Srážky!H$48)</f>
        <v>149.57459547459538</v>
      </c>
      <c r="C728">
        <f ca="1">_xlfn.NORM.INV(RAND(),Srážky!I$47,Srážky!I$48)</f>
        <v>100.79696438830854</v>
      </c>
      <c r="D728">
        <f ca="1">_xlfn.NORM.INV(RAND(),Srážky!J$47,Srážky!J$48)</f>
        <v>68.221974078997818</v>
      </c>
      <c r="E728">
        <f ca="1">_xlfn.NORM.INV(RAND(),Srážky!K$47,Srážky!K$48)</f>
        <v>67.540443790878015</v>
      </c>
      <c r="F728">
        <f ca="1">_xlfn.NORM.INV(RAND(),Srážky!L$47,Srážky!L$48)</f>
        <v>85.057139777052797</v>
      </c>
      <c r="G728">
        <f ca="1">_xlfn.NORM.INV(RAND(),Srážky!M$47,Srážky!M$48)</f>
        <v>60.336106276681349</v>
      </c>
    </row>
    <row r="729" spans="1:7">
      <c r="A729">
        <f ca="1">_xlfn.NORM.INV(RAND(),Srážky!G$47,Srážky!G$48)</f>
        <v>18.507255398498714</v>
      </c>
      <c r="B729">
        <f ca="1">_xlfn.NORM.INV(RAND(),Srážky!H$47,Srážky!H$48)</f>
        <v>111.97823471892485</v>
      </c>
      <c r="C729">
        <f ca="1">_xlfn.NORM.INV(RAND(),Srážky!I$47,Srážky!I$48)</f>
        <v>92.897903515328096</v>
      </c>
      <c r="D729">
        <f ca="1">_xlfn.NORM.INV(RAND(),Srážky!J$47,Srážky!J$48)</f>
        <v>61.918696022813826</v>
      </c>
      <c r="E729">
        <f ca="1">_xlfn.NORM.INV(RAND(),Srážky!K$47,Srážky!K$48)</f>
        <v>58.821281662890428</v>
      </c>
      <c r="F729">
        <f ca="1">_xlfn.NORM.INV(RAND(),Srážky!L$47,Srážky!L$48)</f>
        <v>51.745283143529875</v>
      </c>
      <c r="G729">
        <f ca="1">_xlfn.NORM.INV(RAND(),Srážky!M$47,Srážky!M$48)</f>
        <v>53.765188609515889</v>
      </c>
    </row>
    <row r="730" spans="1:7">
      <c r="A730">
        <f ca="1">_xlfn.NORM.INV(RAND(),Srážky!G$47,Srážky!G$48)</f>
        <v>27.892387272493309</v>
      </c>
      <c r="B730">
        <f ca="1">_xlfn.NORM.INV(RAND(),Srážky!H$47,Srážky!H$48)</f>
        <v>102.78938612127384</v>
      </c>
      <c r="C730">
        <f ca="1">_xlfn.NORM.INV(RAND(),Srážky!I$47,Srážky!I$48)</f>
        <v>86.085146711845894</v>
      </c>
      <c r="D730">
        <f ca="1">_xlfn.NORM.INV(RAND(),Srážky!J$47,Srážky!J$48)</f>
        <v>58.536979753938255</v>
      </c>
      <c r="E730">
        <f ca="1">_xlfn.NORM.INV(RAND(),Srážky!K$47,Srážky!K$48)</f>
        <v>100.51604773126816</v>
      </c>
      <c r="F730">
        <f ca="1">_xlfn.NORM.INV(RAND(),Srážky!L$47,Srážky!L$48)</f>
        <v>54.252206531929616</v>
      </c>
      <c r="G730">
        <f ca="1">_xlfn.NORM.INV(RAND(),Srážky!M$47,Srážky!M$48)</f>
        <v>44.452869926278289</v>
      </c>
    </row>
    <row r="731" spans="1:7">
      <c r="A731">
        <f ca="1">_xlfn.NORM.INV(RAND(),Srážky!G$47,Srážky!G$48)</f>
        <v>35.808910611372511</v>
      </c>
      <c r="B731">
        <f ca="1">_xlfn.NORM.INV(RAND(),Srážky!H$47,Srážky!H$48)</f>
        <v>76.580395352490655</v>
      </c>
      <c r="C731">
        <f ca="1">_xlfn.NORM.INV(RAND(),Srážky!I$47,Srážky!I$48)</f>
        <v>70.514254233597399</v>
      </c>
      <c r="D731">
        <f ca="1">_xlfn.NORM.INV(RAND(),Srážky!J$47,Srážky!J$48)</f>
        <v>163.87521694412243</v>
      </c>
      <c r="E731">
        <f ca="1">_xlfn.NORM.INV(RAND(),Srážky!K$47,Srážky!K$48)</f>
        <v>111.59213235227168</v>
      </c>
      <c r="F731">
        <f ca="1">_xlfn.NORM.INV(RAND(),Srážky!L$47,Srážky!L$48)</f>
        <v>86.010557915422439</v>
      </c>
      <c r="G731">
        <f ca="1">_xlfn.NORM.INV(RAND(),Srážky!M$47,Srážky!M$48)</f>
        <v>64.041269657669815</v>
      </c>
    </row>
    <row r="732" spans="1:7">
      <c r="A732">
        <f ca="1">_xlfn.NORM.INV(RAND(),Srážky!G$47,Srážky!G$48)</f>
        <v>28.318712755292605</v>
      </c>
      <c r="B732">
        <f ca="1">_xlfn.NORM.INV(RAND(),Srážky!H$47,Srážky!H$48)</f>
        <v>105.10873985687005</v>
      </c>
      <c r="C732">
        <f ca="1">_xlfn.NORM.INV(RAND(),Srážky!I$47,Srážky!I$48)</f>
        <v>75.949458079155832</v>
      </c>
      <c r="D732">
        <f ca="1">_xlfn.NORM.INV(RAND(),Srážky!J$47,Srážky!J$48)</f>
        <v>126.33310954897132</v>
      </c>
      <c r="E732">
        <f ca="1">_xlfn.NORM.INV(RAND(),Srážky!K$47,Srážky!K$48)</f>
        <v>103.32788171949471</v>
      </c>
      <c r="F732">
        <f ca="1">_xlfn.NORM.INV(RAND(),Srážky!L$47,Srážky!L$48)</f>
        <v>73.731654118448034</v>
      </c>
      <c r="G732">
        <f ca="1">_xlfn.NORM.INV(RAND(),Srážky!M$47,Srážky!M$48)</f>
        <v>52.083693295820794</v>
      </c>
    </row>
    <row r="733" spans="1:7">
      <c r="A733">
        <f ca="1">_xlfn.NORM.INV(RAND(),Srážky!G$47,Srážky!G$48)</f>
        <v>39.464392338201051</v>
      </c>
      <c r="B733">
        <f ca="1">_xlfn.NORM.INV(RAND(),Srážky!H$47,Srážky!H$48)</f>
        <v>82.935912554662224</v>
      </c>
      <c r="C733">
        <f ca="1">_xlfn.NORM.INV(RAND(),Srážky!I$47,Srážky!I$48)</f>
        <v>123.97444318448527</v>
      </c>
      <c r="D733">
        <f ca="1">_xlfn.NORM.INV(RAND(),Srážky!J$47,Srážky!J$48)</f>
        <v>80.038767495500707</v>
      </c>
      <c r="E733">
        <f ca="1">_xlfn.NORM.INV(RAND(),Srážky!K$47,Srážky!K$48)</f>
        <v>80.075942837869434</v>
      </c>
      <c r="F733">
        <f ca="1">_xlfn.NORM.INV(RAND(),Srážky!L$47,Srážky!L$48)</f>
        <v>69.711611862562393</v>
      </c>
      <c r="G733">
        <f ca="1">_xlfn.NORM.INV(RAND(),Srážky!M$47,Srážky!M$48)</f>
        <v>56.307795463534191</v>
      </c>
    </row>
    <row r="734" spans="1:7">
      <c r="A734">
        <f ca="1">_xlfn.NORM.INV(RAND(),Srážky!G$47,Srážky!G$48)</f>
        <v>38.417271151711269</v>
      </c>
      <c r="B734">
        <f ca="1">_xlfn.NORM.INV(RAND(),Srážky!H$47,Srážky!H$48)</f>
        <v>92.108105704961716</v>
      </c>
      <c r="C734">
        <f ca="1">_xlfn.NORM.INV(RAND(),Srážky!I$47,Srážky!I$48)</f>
        <v>102.03946285031117</v>
      </c>
      <c r="D734">
        <f ca="1">_xlfn.NORM.INV(RAND(),Srážky!J$47,Srážky!J$48)</f>
        <v>150.29515767492211</v>
      </c>
      <c r="E734">
        <f ca="1">_xlfn.NORM.INV(RAND(),Srážky!K$47,Srážky!K$48)</f>
        <v>117.20238395947267</v>
      </c>
      <c r="F734">
        <f ca="1">_xlfn.NORM.INV(RAND(),Srážky!L$47,Srážky!L$48)</f>
        <v>56.280753068427344</v>
      </c>
      <c r="G734">
        <f ca="1">_xlfn.NORM.INV(RAND(),Srážky!M$47,Srážky!M$48)</f>
        <v>62.296614488262648</v>
      </c>
    </row>
    <row r="735" spans="1:7">
      <c r="A735">
        <f ca="1">_xlfn.NORM.INV(RAND(),Srážky!G$47,Srážky!G$48)</f>
        <v>55.86988058426936</v>
      </c>
      <c r="B735">
        <f ca="1">_xlfn.NORM.INV(RAND(),Srážky!H$47,Srážky!H$48)</f>
        <v>72.989499321878327</v>
      </c>
      <c r="C735">
        <f ca="1">_xlfn.NORM.INV(RAND(),Srážky!I$47,Srážky!I$48)</f>
        <v>135.12375475485476</v>
      </c>
      <c r="D735">
        <f ca="1">_xlfn.NORM.INV(RAND(),Srážky!J$47,Srážky!J$48)</f>
        <v>79.225842664909266</v>
      </c>
      <c r="E735">
        <f ca="1">_xlfn.NORM.INV(RAND(),Srážky!K$47,Srážky!K$48)</f>
        <v>72.856739112956276</v>
      </c>
      <c r="F735">
        <f ca="1">_xlfn.NORM.INV(RAND(),Srážky!L$47,Srážky!L$48)</f>
        <v>26.614246040372478</v>
      </c>
      <c r="G735">
        <f ca="1">_xlfn.NORM.INV(RAND(),Srážky!M$47,Srážky!M$48)</f>
        <v>37.086299631626638</v>
      </c>
    </row>
    <row r="736" spans="1:7">
      <c r="A736">
        <f ca="1">_xlfn.NORM.INV(RAND(),Srážky!G$47,Srážky!G$48)</f>
        <v>70.085817919465086</v>
      </c>
      <c r="B736">
        <f ca="1">_xlfn.NORM.INV(RAND(),Srážky!H$47,Srážky!H$48)</f>
        <v>74.563463754933579</v>
      </c>
      <c r="C736">
        <f ca="1">_xlfn.NORM.INV(RAND(),Srážky!I$47,Srážky!I$48)</f>
        <v>59.121722040104352</v>
      </c>
      <c r="D736">
        <f ca="1">_xlfn.NORM.INV(RAND(),Srážky!J$47,Srážky!J$48)</f>
        <v>110.56777311894045</v>
      </c>
      <c r="E736">
        <f ca="1">_xlfn.NORM.INV(RAND(),Srážky!K$47,Srážky!K$48)</f>
        <v>68.187503663797415</v>
      </c>
      <c r="F736">
        <f ca="1">_xlfn.NORM.INV(RAND(),Srážky!L$47,Srážky!L$48)</f>
        <v>23.748661474599331</v>
      </c>
      <c r="G736">
        <f ca="1">_xlfn.NORM.INV(RAND(),Srážky!M$47,Srážky!M$48)</f>
        <v>47.609714445791717</v>
      </c>
    </row>
    <row r="737" spans="1:7">
      <c r="A737">
        <f ca="1">_xlfn.NORM.INV(RAND(),Srážky!G$47,Srážky!G$48)</f>
        <v>34.062082788985386</v>
      </c>
      <c r="B737">
        <f ca="1">_xlfn.NORM.INV(RAND(),Srážky!H$47,Srážky!H$48)</f>
        <v>115.46278313528171</v>
      </c>
      <c r="C737">
        <f ca="1">_xlfn.NORM.INV(RAND(),Srážky!I$47,Srážky!I$48)</f>
        <v>122.87156560529536</v>
      </c>
      <c r="D737">
        <f ca="1">_xlfn.NORM.INV(RAND(),Srážky!J$47,Srážky!J$48)</f>
        <v>95.019694791700573</v>
      </c>
      <c r="E737">
        <f ca="1">_xlfn.NORM.INV(RAND(),Srážky!K$47,Srážky!K$48)</f>
        <v>149.66253393940343</v>
      </c>
      <c r="F737">
        <f ca="1">_xlfn.NORM.INV(RAND(),Srážky!L$47,Srážky!L$48)</f>
        <v>67.123696581010279</v>
      </c>
      <c r="G737">
        <f ca="1">_xlfn.NORM.INV(RAND(),Srážky!M$47,Srážky!M$48)</f>
        <v>56.821178322635426</v>
      </c>
    </row>
    <row r="738" spans="1:7">
      <c r="A738">
        <f ca="1">_xlfn.NORM.INV(RAND(),Srážky!G$47,Srážky!G$48)</f>
        <v>78.035870559275423</v>
      </c>
      <c r="B738">
        <f ca="1">_xlfn.NORM.INV(RAND(),Srážky!H$47,Srážky!H$48)</f>
        <v>136.45105486821188</v>
      </c>
      <c r="C738">
        <f ca="1">_xlfn.NORM.INV(RAND(),Srážky!I$47,Srážky!I$48)</f>
        <v>58.370144176097163</v>
      </c>
      <c r="D738">
        <f ca="1">_xlfn.NORM.INV(RAND(),Srážky!J$47,Srážky!J$48)</f>
        <v>117.72072065544309</v>
      </c>
      <c r="E738">
        <f ca="1">_xlfn.NORM.INV(RAND(),Srážky!K$47,Srážky!K$48)</f>
        <v>104.1195546589084</v>
      </c>
      <c r="F738">
        <f ca="1">_xlfn.NORM.INV(RAND(),Srážky!L$47,Srážky!L$48)</f>
        <v>97.166711748848655</v>
      </c>
      <c r="G738">
        <f ca="1">_xlfn.NORM.INV(RAND(),Srážky!M$47,Srážky!M$48)</f>
        <v>39.736034771298613</v>
      </c>
    </row>
    <row r="739" spans="1:7">
      <c r="A739">
        <f ca="1">_xlfn.NORM.INV(RAND(),Srážky!G$47,Srážky!G$48)</f>
        <v>44.093402408808146</v>
      </c>
      <c r="B739">
        <f ca="1">_xlfn.NORM.INV(RAND(),Srážky!H$47,Srážky!H$48)</f>
        <v>105.71206721693918</v>
      </c>
      <c r="C739">
        <f ca="1">_xlfn.NORM.INV(RAND(),Srážky!I$47,Srážky!I$48)</f>
        <v>62.805514212610817</v>
      </c>
      <c r="D739">
        <f ca="1">_xlfn.NORM.INV(RAND(),Srážky!J$47,Srážky!J$48)</f>
        <v>69.434448411967736</v>
      </c>
      <c r="E739">
        <f ca="1">_xlfn.NORM.INV(RAND(),Srážky!K$47,Srážky!K$48)</f>
        <v>112.84165551572764</v>
      </c>
      <c r="F739">
        <f ca="1">_xlfn.NORM.INV(RAND(),Srážky!L$47,Srážky!L$48)</f>
        <v>45.126866051353559</v>
      </c>
      <c r="G739">
        <f ca="1">_xlfn.NORM.INV(RAND(),Srážky!M$47,Srážky!M$48)</f>
        <v>50.81481479143379</v>
      </c>
    </row>
    <row r="740" spans="1:7">
      <c r="A740">
        <f ca="1">_xlfn.NORM.INV(RAND(),Srážky!G$47,Srážky!G$48)</f>
        <v>69.304741833586263</v>
      </c>
      <c r="B740">
        <f ca="1">_xlfn.NORM.INV(RAND(),Srážky!H$47,Srážky!H$48)</f>
        <v>84.212245586605491</v>
      </c>
      <c r="C740">
        <f ca="1">_xlfn.NORM.INV(RAND(),Srážky!I$47,Srážky!I$48)</f>
        <v>101.99554799713908</v>
      </c>
      <c r="D740">
        <f ca="1">_xlfn.NORM.INV(RAND(),Srážky!J$47,Srážky!J$48)</f>
        <v>98.988170825517074</v>
      </c>
      <c r="E740">
        <f ca="1">_xlfn.NORM.INV(RAND(),Srážky!K$47,Srážky!K$48)</f>
        <v>156.1438755452516</v>
      </c>
      <c r="F740">
        <f ca="1">_xlfn.NORM.INV(RAND(),Srážky!L$47,Srážky!L$48)</f>
        <v>75.469164216547981</v>
      </c>
      <c r="G740">
        <f ca="1">_xlfn.NORM.INV(RAND(),Srážky!M$47,Srážky!M$48)</f>
        <v>52.105518878130717</v>
      </c>
    </row>
    <row r="741" spans="1:7">
      <c r="A741">
        <f ca="1">_xlfn.NORM.INV(RAND(),Srážky!G$47,Srážky!G$48)</f>
        <v>31.602583292460519</v>
      </c>
      <c r="B741">
        <f ca="1">_xlfn.NORM.INV(RAND(),Srážky!H$47,Srážky!H$48)</f>
        <v>84.470904636295273</v>
      </c>
      <c r="C741">
        <f ca="1">_xlfn.NORM.INV(RAND(),Srážky!I$47,Srážky!I$48)</f>
        <v>80.210850491057414</v>
      </c>
      <c r="D741">
        <f ca="1">_xlfn.NORM.INV(RAND(),Srážky!J$47,Srážky!J$48)</f>
        <v>141.03279856885533</v>
      </c>
      <c r="E741">
        <f ca="1">_xlfn.NORM.INV(RAND(),Srážky!K$47,Srážky!K$48)</f>
        <v>63.839669581733197</v>
      </c>
      <c r="F741">
        <f ca="1">_xlfn.NORM.INV(RAND(),Srážky!L$47,Srážky!L$48)</f>
        <v>65.904643254805791</v>
      </c>
      <c r="G741">
        <f ca="1">_xlfn.NORM.INV(RAND(),Srážky!M$47,Srážky!M$48)</f>
        <v>38.966764218974383</v>
      </c>
    </row>
    <row r="742" spans="1:7">
      <c r="A742">
        <f ca="1">_xlfn.NORM.INV(RAND(),Srážky!G$47,Srážky!G$48)</f>
        <v>44.996730819481456</v>
      </c>
      <c r="B742">
        <f ca="1">_xlfn.NORM.INV(RAND(),Srážky!H$47,Srážky!H$48)</f>
        <v>77.357717759887791</v>
      </c>
      <c r="C742">
        <f ca="1">_xlfn.NORM.INV(RAND(),Srážky!I$47,Srážky!I$48)</f>
        <v>68.598952597231303</v>
      </c>
      <c r="D742">
        <f ca="1">_xlfn.NORM.INV(RAND(),Srážky!J$47,Srážky!J$48)</f>
        <v>97.704700573129131</v>
      </c>
      <c r="E742">
        <f ca="1">_xlfn.NORM.INV(RAND(),Srážky!K$47,Srážky!K$48)</f>
        <v>97.99034317439019</v>
      </c>
      <c r="F742">
        <f ca="1">_xlfn.NORM.INV(RAND(),Srážky!L$47,Srážky!L$48)</f>
        <v>82.067510529785579</v>
      </c>
      <c r="G742">
        <f ca="1">_xlfn.NORM.INV(RAND(),Srážky!M$47,Srážky!M$48)</f>
        <v>42.961804370490597</v>
      </c>
    </row>
    <row r="743" spans="1:7">
      <c r="A743">
        <f ca="1">_xlfn.NORM.INV(RAND(),Srážky!G$47,Srážky!G$48)</f>
        <v>38.84195577877685</v>
      </c>
      <c r="B743">
        <f ca="1">_xlfn.NORM.INV(RAND(),Srážky!H$47,Srážky!H$48)</f>
        <v>59.780400518681901</v>
      </c>
      <c r="C743">
        <f ca="1">_xlfn.NORM.INV(RAND(),Srážky!I$47,Srážky!I$48)</f>
        <v>118.56539629157741</v>
      </c>
      <c r="D743">
        <f ca="1">_xlfn.NORM.INV(RAND(),Srážky!J$47,Srážky!J$48)</f>
        <v>124.20366584630369</v>
      </c>
      <c r="E743">
        <f ca="1">_xlfn.NORM.INV(RAND(),Srážky!K$47,Srážky!K$48)</f>
        <v>119.69403568834845</v>
      </c>
      <c r="F743">
        <f ca="1">_xlfn.NORM.INV(RAND(),Srážky!L$47,Srážky!L$48)</f>
        <v>92.675571632395048</v>
      </c>
      <c r="G743">
        <f ca="1">_xlfn.NORM.INV(RAND(),Srážky!M$47,Srážky!M$48)</f>
        <v>50.307051715457199</v>
      </c>
    </row>
    <row r="744" spans="1:7">
      <c r="A744">
        <f ca="1">_xlfn.NORM.INV(RAND(),Srážky!G$47,Srážky!G$48)</f>
        <v>19.642357621621137</v>
      </c>
      <c r="B744">
        <f ca="1">_xlfn.NORM.INV(RAND(),Srážky!H$47,Srážky!H$48)</f>
        <v>54.511290373881963</v>
      </c>
      <c r="C744">
        <f ca="1">_xlfn.NORM.INV(RAND(),Srážky!I$47,Srážky!I$48)</f>
        <v>80.410904347657436</v>
      </c>
      <c r="D744">
        <f ca="1">_xlfn.NORM.INV(RAND(),Srážky!J$47,Srážky!J$48)</f>
        <v>144.73374315852362</v>
      </c>
      <c r="E744">
        <f ca="1">_xlfn.NORM.INV(RAND(),Srážky!K$47,Srážky!K$48)</f>
        <v>166.0098728285316</v>
      </c>
      <c r="F744">
        <f ca="1">_xlfn.NORM.INV(RAND(),Srážky!L$47,Srážky!L$48)</f>
        <v>29.674261504603301</v>
      </c>
      <c r="G744">
        <f ca="1">_xlfn.NORM.INV(RAND(),Srážky!M$47,Srážky!M$48)</f>
        <v>66.447808609897038</v>
      </c>
    </row>
    <row r="745" spans="1:7">
      <c r="A745">
        <f ca="1">_xlfn.NORM.INV(RAND(),Srážky!G$47,Srážky!G$48)</f>
        <v>62.843110102856102</v>
      </c>
      <c r="B745">
        <f ca="1">_xlfn.NORM.INV(RAND(),Srážky!H$47,Srážky!H$48)</f>
        <v>93.975864598691473</v>
      </c>
      <c r="C745">
        <f ca="1">_xlfn.NORM.INV(RAND(),Srážky!I$47,Srážky!I$48)</f>
        <v>38.851021156352679</v>
      </c>
      <c r="D745">
        <f ca="1">_xlfn.NORM.INV(RAND(),Srážky!J$47,Srážky!J$48)</f>
        <v>140.93000511582034</v>
      </c>
      <c r="E745">
        <f ca="1">_xlfn.NORM.INV(RAND(),Srážky!K$47,Srážky!K$48)</f>
        <v>80.030515536854679</v>
      </c>
      <c r="F745">
        <f ca="1">_xlfn.NORM.INV(RAND(),Srážky!L$47,Srážky!L$48)</f>
        <v>71.856247335958315</v>
      </c>
      <c r="G745">
        <f ca="1">_xlfn.NORM.INV(RAND(),Srážky!M$47,Srážky!M$48)</f>
        <v>41.104348772881451</v>
      </c>
    </row>
    <row r="746" spans="1:7">
      <c r="A746">
        <f ca="1">_xlfn.NORM.INV(RAND(),Srážky!G$47,Srážky!G$48)</f>
        <v>73.076678022423465</v>
      </c>
      <c r="B746">
        <f ca="1">_xlfn.NORM.INV(RAND(),Srážky!H$47,Srážky!H$48)</f>
        <v>82.523989769108695</v>
      </c>
      <c r="C746">
        <f ca="1">_xlfn.NORM.INV(RAND(),Srážky!I$47,Srážky!I$48)</f>
        <v>107.56551963310875</v>
      </c>
      <c r="D746">
        <f ca="1">_xlfn.NORM.INV(RAND(),Srážky!J$47,Srážky!J$48)</f>
        <v>65.696508737506377</v>
      </c>
      <c r="E746">
        <f ca="1">_xlfn.NORM.INV(RAND(),Srážky!K$47,Srážky!K$48)</f>
        <v>109.64258175141789</v>
      </c>
      <c r="F746">
        <f ca="1">_xlfn.NORM.INV(RAND(),Srážky!L$47,Srážky!L$48)</f>
        <v>47.750826480173245</v>
      </c>
      <c r="G746">
        <f ca="1">_xlfn.NORM.INV(RAND(),Srážky!M$47,Srážky!M$48)</f>
        <v>71.359213981425185</v>
      </c>
    </row>
    <row r="747" spans="1:7">
      <c r="A747">
        <f ca="1">_xlfn.NORM.INV(RAND(),Srážky!G$47,Srážky!G$48)</f>
        <v>47.637542686241339</v>
      </c>
      <c r="B747">
        <f ca="1">_xlfn.NORM.INV(RAND(),Srážky!H$47,Srážky!H$48)</f>
        <v>114.12655508076128</v>
      </c>
      <c r="C747">
        <f ca="1">_xlfn.NORM.INV(RAND(),Srážky!I$47,Srážky!I$48)</f>
        <v>93.584144839834337</v>
      </c>
      <c r="D747">
        <f ca="1">_xlfn.NORM.INV(RAND(),Srážky!J$47,Srážky!J$48)</f>
        <v>76.04568003347525</v>
      </c>
      <c r="E747">
        <f ca="1">_xlfn.NORM.INV(RAND(),Srážky!K$47,Srážky!K$48)</f>
        <v>88.824220169059828</v>
      </c>
      <c r="F747">
        <f ca="1">_xlfn.NORM.INV(RAND(),Srážky!L$47,Srážky!L$48)</f>
        <v>119.14917902305811</v>
      </c>
      <c r="G747">
        <f ca="1">_xlfn.NORM.INV(RAND(),Srážky!M$47,Srážky!M$48)</f>
        <v>57.089542551859651</v>
      </c>
    </row>
    <row r="748" spans="1:7">
      <c r="A748">
        <f ca="1">_xlfn.NORM.INV(RAND(),Srážky!G$47,Srážky!G$48)</f>
        <v>51.573688894587477</v>
      </c>
      <c r="B748">
        <f ca="1">_xlfn.NORM.INV(RAND(),Srážky!H$47,Srážky!H$48)</f>
        <v>78.044302244602648</v>
      </c>
      <c r="C748">
        <f ca="1">_xlfn.NORM.INV(RAND(),Srážky!I$47,Srážky!I$48)</f>
        <v>39.652536169748515</v>
      </c>
      <c r="D748">
        <f ca="1">_xlfn.NORM.INV(RAND(),Srážky!J$47,Srážky!J$48)</f>
        <v>84.278230238705675</v>
      </c>
      <c r="E748">
        <f ca="1">_xlfn.NORM.INV(RAND(),Srážky!K$47,Srážky!K$48)</f>
        <v>93.084857364951048</v>
      </c>
      <c r="F748">
        <f ca="1">_xlfn.NORM.INV(RAND(),Srážky!L$47,Srážky!L$48)</f>
        <v>64.022872148497441</v>
      </c>
      <c r="G748">
        <f ca="1">_xlfn.NORM.INV(RAND(),Srážky!M$47,Srážky!M$48)</f>
        <v>53.203944224449828</v>
      </c>
    </row>
    <row r="749" spans="1:7">
      <c r="A749">
        <f ca="1">_xlfn.NORM.INV(RAND(),Srážky!G$47,Srážky!G$48)</f>
        <v>21.077305199460191</v>
      </c>
      <c r="B749">
        <f ca="1">_xlfn.NORM.INV(RAND(),Srážky!H$47,Srážky!H$48)</f>
        <v>123.07762830254347</v>
      </c>
      <c r="C749">
        <f ca="1">_xlfn.NORM.INV(RAND(),Srážky!I$47,Srážky!I$48)</f>
        <v>63.131876017730605</v>
      </c>
      <c r="D749">
        <f ca="1">_xlfn.NORM.INV(RAND(),Srážky!J$47,Srážky!J$48)</f>
        <v>92.008976506547597</v>
      </c>
      <c r="E749">
        <f ca="1">_xlfn.NORM.INV(RAND(),Srážky!K$47,Srážky!K$48)</f>
        <v>66.897112756101322</v>
      </c>
      <c r="F749">
        <f ca="1">_xlfn.NORM.INV(RAND(),Srážky!L$47,Srážky!L$48)</f>
        <v>47.557870200535632</v>
      </c>
      <c r="G749">
        <f ca="1">_xlfn.NORM.INV(RAND(),Srážky!M$47,Srážky!M$48)</f>
        <v>45.890045211412179</v>
      </c>
    </row>
    <row r="750" spans="1:7">
      <c r="A750">
        <f ca="1">_xlfn.NORM.INV(RAND(),Srážky!G$47,Srážky!G$48)</f>
        <v>46.092226189918179</v>
      </c>
      <c r="B750">
        <f ca="1">_xlfn.NORM.INV(RAND(),Srážky!H$47,Srážky!H$48)</f>
        <v>107.48144279060841</v>
      </c>
      <c r="C750">
        <f ca="1">_xlfn.NORM.INV(RAND(),Srážky!I$47,Srážky!I$48)</f>
        <v>100.3317354157562</v>
      </c>
      <c r="D750">
        <f ca="1">_xlfn.NORM.INV(RAND(),Srážky!J$47,Srážky!J$48)</f>
        <v>130.08372034569362</v>
      </c>
      <c r="E750">
        <f ca="1">_xlfn.NORM.INV(RAND(),Srážky!K$47,Srážky!K$48)</f>
        <v>57.283157030390292</v>
      </c>
      <c r="F750">
        <f ca="1">_xlfn.NORM.INV(RAND(),Srážky!L$47,Srážky!L$48)</f>
        <v>54.97260885318795</v>
      </c>
      <c r="G750">
        <f ca="1">_xlfn.NORM.INV(RAND(),Srážky!M$47,Srážky!M$48)</f>
        <v>30.688070792689039</v>
      </c>
    </row>
    <row r="751" spans="1:7">
      <c r="A751">
        <f ca="1">_xlfn.NORM.INV(RAND(),Srážky!G$47,Srážky!G$48)</f>
        <v>67.406069056899696</v>
      </c>
      <c r="B751">
        <f ca="1">_xlfn.NORM.INV(RAND(),Srážky!H$47,Srážky!H$48)</f>
        <v>100.2035547982433</v>
      </c>
      <c r="C751">
        <f ca="1">_xlfn.NORM.INV(RAND(),Srážky!I$47,Srážky!I$48)</f>
        <v>84.918262631708984</v>
      </c>
      <c r="D751">
        <f ca="1">_xlfn.NORM.INV(RAND(),Srážky!J$47,Srážky!J$48)</f>
        <v>179.38792085768608</v>
      </c>
      <c r="E751">
        <f ca="1">_xlfn.NORM.INV(RAND(),Srážky!K$47,Srážky!K$48)</f>
        <v>87.153595203000663</v>
      </c>
      <c r="F751">
        <f ca="1">_xlfn.NORM.INV(RAND(),Srážky!L$47,Srážky!L$48)</f>
        <v>76.478932303537746</v>
      </c>
      <c r="G751">
        <f ca="1">_xlfn.NORM.INV(RAND(),Srážky!M$47,Srážky!M$48)</f>
        <v>24.603729138246582</v>
      </c>
    </row>
    <row r="752" spans="1:7">
      <c r="A752">
        <f ca="1">_xlfn.NORM.INV(RAND(),Srážky!G$47,Srážky!G$48)</f>
        <v>55.750377337277122</v>
      </c>
      <c r="B752">
        <f ca="1">_xlfn.NORM.INV(RAND(),Srážky!H$47,Srážky!H$48)</f>
        <v>56.305905918706799</v>
      </c>
      <c r="C752">
        <f ca="1">_xlfn.NORM.INV(RAND(),Srážky!I$47,Srážky!I$48)</f>
        <v>113.61859154245501</v>
      </c>
      <c r="D752">
        <f ca="1">_xlfn.NORM.INV(RAND(),Srážky!J$47,Srážky!J$48)</f>
        <v>83.337079550576092</v>
      </c>
      <c r="E752">
        <f ca="1">_xlfn.NORM.INV(RAND(),Srážky!K$47,Srážky!K$48)</f>
        <v>103.61932444564609</v>
      </c>
      <c r="F752">
        <f ca="1">_xlfn.NORM.INV(RAND(),Srážky!L$47,Srážky!L$48)</f>
        <v>86.6723992130906</v>
      </c>
      <c r="G752">
        <f ca="1">_xlfn.NORM.INV(RAND(),Srážky!M$47,Srážky!M$48)</f>
        <v>48.33668330260037</v>
      </c>
    </row>
    <row r="753" spans="1:7">
      <c r="A753">
        <f ca="1">_xlfn.NORM.INV(RAND(),Srážky!G$47,Srážky!G$48)</f>
        <v>54.815656416077786</v>
      </c>
      <c r="B753">
        <f ca="1">_xlfn.NORM.INV(RAND(),Srážky!H$47,Srážky!H$48)</f>
        <v>95.114032971448466</v>
      </c>
      <c r="C753">
        <f ca="1">_xlfn.NORM.INV(RAND(),Srážky!I$47,Srážky!I$48)</f>
        <v>89.395902954905011</v>
      </c>
      <c r="D753">
        <f ca="1">_xlfn.NORM.INV(RAND(),Srážky!J$47,Srážky!J$48)</f>
        <v>88.231402450338592</v>
      </c>
      <c r="E753">
        <f ca="1">_xlfn.NORM.INV(RAND(),Srážky!K$47,Srážky!K$48)</f>
        <v>99.973366435723733</v>
      </c>
      <c r="F753">
        <f ca="1">_xlfn.NORM.INV(RAND(),Srážky!L$47,Srážky!L$48)</f>
        <v>54.486581844590532</v>
      </c>
      <c r="G753">
        <f ca="1">_xlfn.NORM.INV(RAND(),Srážky!M$47,Srážky!M$48)</f>
        <v>47.323207490687722</v>
      </c>
    </row>
    <row r="754" spans="1:7">
      <c r="A754">
        <f ca="1">_xlfn.NORM.INV(RAND(),Srážky!G$47,Srážky!G$48)</f>
        <v>35.058305893615561</v>
      </c>
      <c r="B754">
        <f ca="1">_xlfn.NORM.INV(RAND(),Srážky!H$47,Srážky!H$48)</f>
        <v>29.187752741767923</v>
      </c>
      <c r="C754">
        <f ca="1">_xlfn.NORM.INV(RAND(),Srážky!I$47,Srážky!I$48)</f>
        <v>91.439293896260025</v>
      </c>
      <c r="D754">
        <f ca="1">_xlfn.NORM.INV(RAND(),Srážky!J$47,Srážky!J$48)</f>
        <v>116.24072777549942</v>
      </c>
      <c r="E754">
        <f ca="1">_xlfn.NORM.INV(RAND(),Srážky!K$47,Srážky!K$48)</f>
        <v>122.30090230879929</v>
      </c>
      <c r="F754">
        <f ca="1">_xlfn.NORM.INV(RAND(),Srážky!L$47,Srážky!L$48)</f>
        <v>46.535419070979984</v>
      </c>
      <c r="G754">
        <f ca="1">_xlfn.NORM.INV(RAND(),Srážky!M$47,Srážky!M$48)</f>
        <v>61.078254163455675</v>
      </c>
    </row>
    <row r="755" spans="1:7">
      <c r="A755">
        <f ca="1">_xlfn.NORM.INV(RAND(),Srážky!G$47,Srážky!G$48)</f>
        <v>39.623518352338984</v>
      </c>
      <c r="B755">
        <f ca="1">_xlfn.NORM.INV(RAND(),Srážky!H$47,Srážky!H$48)</f>
        <v>79.056552522138787</v>
      </c>
      <c r="C755">
        <f ca="1">_xlfn.NORM.INV(RAND(),Srážky!I$47,Srážky!I$48)</f>
        <v>106.63157228354562</v>
      </c>
      <c r="D755">
        <f ca="1">_xlfn.NORM.INV(RAND(),Srážky!J$47,Srážky!J$48)</f>
        <v>138.8788570154988</v>
      </c>
      <c r="E755">
        <f ca="1">_xlfn.NORM.INV(RAND(),Srážky!K$47,Srážky!K$48)</f>
        <v>168.64803507972533</v>
      </c>
      <c r="F755">
        <f ca="1">_xlfn.NORM.INV(RAND(),Srážky!L$47,Srážky!L$48)</f>
        <v>77.595053496822317</v>
      </c>
      <c r="G755">
        <f ca="1">_xlfn.NORM.INV(RAND(),Srážky!M$47,Srážky!M$48)</f>
        <v>36.527099101846126</v>
      </c>
    </row>
    <row r="756" spans="1:7">
      <c r="A756">
        <f ca="1">_xlfn.NORM.INV(RAND(),Srážky!G$47,Srážky!G$48)</f>
        <v>22.367164915313261</v>
      </c>
      <c r="B756">
        <f ca="1">_xlfn.NORM.INV(RAND(),Srážky!H$47,Srážky!H$48)</f>
        <v>104.34363005931179</v>
      </c>
      <c r="C756">
        <f ca="1">_xlfn.NORM.INV(RAND(),Srážky!I$47,Srážky!I$48)</f>
        <v>130.89876707877443</v>
      </c>
      <c r="D756">
        <f ca="1">_xlfn.NORM.INV(RAND(),Srážky!J$47,Srážky!J$48)</f>
        <v>125.02522061073262</v>
      </c>
      <c r="E756">
        <f ca="1">_xlfn.NORM.INV(RAND(),Srážky!K$47,Srážky!K$48)</f>
        <v>126.30653425061318</v>
      </c>
      <c r="F756">
        <f ca="1">_xlfn.NORM.INV(RAND(),Srážky!L$47,Srážky!L$48)</f>
        <v>53.584024963917528</v>
      </c>
      <c r="G756">
        <f ca="1">_xlfn.NORM.INV(RAND(),Srážky!M$47,Srážky!M$48)</f>
        <v>34.478488552123103</v>
      </c>
    </row>
    <row r="757" spans="1:7">
      <c r="A757">
        <f ca="1">_xlfn.NORM.INV(RAND(),Srážky!G$47,Srážky!G$48)</f>
        <v>53.129678386055254</v>
      </c>
      <c r="B757">
        <f ca="1">_xlfn.NORM.INV(RAND(),Srážky!H$47,Srážky!H$48)</f>
        <v>98.500324675907464</v>
      </c>
      <c r="C757">
        <f ca="1">_xlfn.NORM.INV(RAND(),Srážky!I$47,Srážky!I$48)</f>
        <v>79.226074564200218</v>
      </c>
      <c r="D757">
        <f ca="1">_xlfn.NORM.INV(RAND(),Srážky!J$47,Srážky!J$48)</f>
        <v>71.325037030727685</v>
      </c>
      <c r="E757">
        <f ca="1">_xlfn.NORM.INV(RAND(),Srážky!K$47,Srážky!K$48)</f>
        <v>85.529825058637741</v>
      </c>
      <c r="F757">
        <f ca="1">_xlfn.NORM.INV(RAND(),Srážky!L$47,Srážky!L$48)</f>
        <v>77.859331202161613</v>
      </c>
      <c r="G757">
        <f ca="1">_xlfn.NORM.INV(RAND(),Srážky!M$47,Srážky!M$48)</f>
        <v>49.959379771246994</v>
      </c>
    </row>
    <row r="758" spans="1:7">
      <c r="A758">
        <f ca="1">_xlfn.NORM.INV(RAND(),Srážky!G$47,Srážky!G$48)</f>
        <v>38.822471981294449</v>
      </c>
      <c r="B758">
        <f ca="1">_xlfn.NORM.INV(RAND(),Srážky!H$47,Srážky!H$48)</f>
        <v>69.225047791140923</v>
      </c>
      <c r="C758">
        <f ca="1">_xlfn.NORM.INV(RAND(),Srážky!I$47,Srážky!I$48)</f>
        <v>30.70815320182443</v>
      </c>
      <c r="D758">
        <f ca="1">_xlfn.NORM.INV(RAND(),Srážky!J$47,Srážky!J$48)</f>
        <v>51.366363499370024</v>
      </c>
      <c r="E758">
        <f ca="1">_xlfn.NORM.INV(RAND(),Srážky!K$47,Srážky!K$48)</f>
        <v>96.906050232994247</v>
      </c>
      <c r="F758">
        <f ca="1">_xlfn.NORM.INV(RAND(),Srážky!L$47,Srážky!L$48)</f>
        <v>91.996113744954997</v>
      </c>
      <c r="G758">
        <f ca="1">_xlfn.NORM.INV(RAND(),Srážky!M$47,Srážky!M$48)</f>
        <v>31.642200361799961</v>
      </c>
    </row>
    <row r="759" spans="1:7">
      <c r="A759">
        <f ca="1">_xlfn.NORM.INV(RAND(),Srážky!G$47,Srážky!G$48)</f>
        <v>33.986967079213791</v>
      </c>
      <c r="B759">
        <f ca="1">_xlfn.NORM.INV(RAND(),Srážky!H$47,Srážky!H$48)</f>
        <v>101.80518096579392</v>
      </c>
      <c r="C759">
        <f ca="1">_xlfn.NORM.INV(RAND(),Srážky!I$47,Srážky!I$48)</f>
        <v>73.289521631776324</v>
      </c>
      <c r="D759">
        <f ca="1">_xlfn.NORM.INV(RAND(),Srážky!J$47,Srážky!J$48)</f>
        <v>100.85056918597745</v>
      </c>
      <c r="E759">
        <f ca="1">_xlfn.NORM.INV(RAND(),Srážky!K$47,Srážky!K$48)</f>
        <v>91.27591931790991</v>
      </c>
      <c r="F759">
        <f ca="1">_xlfn.NORM.INV(RAND(),Srážky!L$47,Srážky!L$48)</f>
        <v>65.511239052380503</v>
      </c>
      <c r="G759">
        <f ca="1">_xlfn.NORM.INV(RAND(),Srážky!M$47,Srážky!M$48)</f>
        <v>80.750112214820007</v>
      </c>
    </row>
    <row r="760" spans="1:7">
      <c r="A760">
        <f ca="1">_xlfn.NORM.INV(RAND(),Srážky!G$47,Srážky!G$48)</f>
        <v>31.633429554652025</v>
      </c>
      <c r="B760">
        <f ca="1">_xlfn.NORM.INV(RAND(),Srážky!H$47,Srážky!H$48)</f>
        <v>96.522691899900224</v>
      </c>
      <c r="C760">
        <f ca="1">_xlfn.NORM.INV(RAND(),Srážky!I$47,Srážky!I$48)</f>
        <v>72.31191038073807</v>
      </c>
      <c r="D760">
        <f ca="1">_xlfn.NORM.INV(RAND(),Srážky!J$47,Srážky!J$48)</f>
        <v>76.036239801681162</v>
      </c>
      <c r="E760">
        <f ca="1">_xlfn.NORM.INV(RAND(),Srážky!K$47,Srážky!K$48)</f>
        <v>153.4627890730975</v>
      </c>
      <c r="F760">
        <f ca="1">_xlfn.NORM.INV(RAND(),Srážky!L$47,Srážky!L$48)</f>
        <v>38.286014614610266</v>
      </c>
      <c r="G760">
        <f ca="1">_xlfn.NORM.INV(RAND(),Srážky!M$47,Srážky!M$48)</f>
        <v>28.577943995099353</v>
      </c>
    </row>
    <row r="761" spans="1:7">
      <c r="A761">
        <f ca="1">_xlfn.NORM.INV(RAND(),Srážky!G$47,Srážky!G$48)</f>
        <v>6.1565860250291351</v>
      </c>
      <c r="B761">
        <f ca="1">_xlfn.NORM.INV(RAND(),Srážky!H$47,Srážky!H$48)</f>
        <v>91.61252808123929</v>
      </c>
      <c r="C761">
        <f ca="1">_xlfn.NORM.INV(RAND(),Srážky!I$47,Srážky!I$48)</f>
        <v>79.232369074254478</v>
      </c>
      <c r="D761">
        <f ca="1">_xlfn.NORM.INV(RAND(),Srážky!J$47,Srážky!J$48)</f>
        <v>177.88565570867507</v>
      </c>
      <c r="E761">
        <f ca="1">_xlfn.NORM.INV(RAND(),Srážky!K$47,Srážky!K$48)</f>
        <v>78.286940737472364</v>
      </c>
      <c r="F761">
        <f ca="1">_xlfn.NORM.INV(RAND(),Srážky!L$47,Srážky!L$48)</f>
        <v>103.47726473514413</v>
      </c>
      <c r="G761">
        <f ca="1">_xlfn.NORM.INV(RAND(),Srážky!M$47,Srážky!M$48)</f>
        <v>22.261999498003043</v>
      </c>
    </row>
    <row r="762" spans="1:7">
      <c r="A762">
        <f ca="1">_xlfn.NORM.INV(RAND(),Srážky!G$47,Srážky!G$48)</f>
        <v>64.357626246397487</v>
      </c>
      <c r="B762">
        <f ca="1">_xlfn.NORM.INV(RAND(),Srážky!H$47,Srážky!H$48)</f>
        <v>66.821659827329469</v>
      </c>
      <c r="C762">
        <f ca="1">_xlfn.NORM.INV(RAND(),Srážky!I$47,Srážky!I$48)</f>
        <v>102.30327246273441</v>
      </c>
      <c r="D762">
        <f ca="1">_xlfn.NORM.INV(RAND(),Srážky!J$47,Srážky!J$48)</f>
        <v>131.70077783993042</v>
      </c>
      <c r="E762">
        <f ca="1">_xlfn.NORM.INV(RAND(),Srážky!K$47,Srážky!K$48)</f>
        <v>52.108333425033322</v>
      </c>
      <c r="F762">
        <f ca="1">_xlfn.NORM.INV(RAND(),Srážky!L$47,Srážky!L$48)</f>
        <v>23.678786365392561</v>
      </c>
      <c r="G762">
        <f ca="1">_xlfn.NORM.INV(RAND(),Srážky!M$47,Srážky!M$48)</f>
        <v>5.6575655354199768</v>
      </c>
    </row>
    <row r="763" spans="1:7">
      <c r="A763">
        <f ca="1">_xlfn.NORM.INV(RAND(),Srážky!G$47,Srážky!G$48)</f>
        <v>21.417810549513867</v>
      </c>
      <c r="B763">
        <f ca="1">_xlfn.NORM.INV(RAND(),Srážky!H$47,Srážky!H$48)</f>
        <v>77.022503308243785</v>
      </c>
      <c r="C763">
        <f ca="1">_xlfn.NORM.INV(RAND(),Srážky!I$47,Srážky!I$48)</f>
        <v>60.913826110706658</v>
      </c>
      <c r="D763">
        <f ca="1">_xlfn.NORM.INV(RAND(),Srážky!J$47,Srážky!J$48)</f>
        <v>97.334621067086445</v>
      </c>
      <c r="E763">
        <f ca="1">_xlfn.NORM.INV(RAND(),Srážky!K$47,Srážky!K$48)</f>
        <v>105.60127385177378</v>
      </c>
      <c r="F763">
        <f ca="1">_xlfn.NORM.INV(RAND(),Srážky!L$47,Srážky!L$48)</f>
        <v>107.26004125641495</v>
      </c>
      <c r="G763">
        <f ca="1">_xlfn.NORM.INV(RAND(),Srážky!M$47,Srážky!M$48)</f>
        <v>48.533316100145242</v>
      </c>
    </row>
    <row r="764" spans="1:7">
      <c r="A764">
        <f ca="1">_xlfn.NORM.INV(RAND(),Srážky!G$47,Srážky!G$48)</f>
        <v>64.520404664682246</v>
      </c>
      <c r="B764">
        <f ca="1">_xlfn.NORM.INV(RAND(),Srážky!H$47,Srážky!H$48)</f>
        <v>75.021223532326786</v>
      </c>
      <c r="C764">
        <f ca="1">_xlfn.NORM.INV(RAND(),Srážky!I$47,Srážky!I$48)</f>
        <v>92.543439130966775</v>
      </c>
      <c r="D764">
        <f ca="1">_xlfn.NORM.INV(RAND(),Srážky!J$47,Srážky!J$48)</f>
        <v>112.65461096306157</v>
      </c>
      <c r="E764">
        <f ca="1">_xlfn.NORM.INV(RAND(),Srážky!K$47,Srážky!K$48)</f>
        <v>130.0705875504259</v>
      </c>
      <c r="F764">
        <f ca="1">_xlfn.NORM.INV(RAND(),Srážky!L$47,Srážky!L$48)</f>
        <v>37.806468997042856</v>
      </c>
      <c r="G764">
        <f ca="1">_xlfn.NORM.INV(RAND(),Srážky!M$47,Srážky!M$48)</f>
        <v>18.089444497692288</v>
      </c>
    </row>
    <row r="765" spans="1:7">
      <c r="A765">
        <f ca="1">_xlfn.NORM.INV(RAND(),Srážky!G$47,Srážky!G$48)</f>
        <v>68.680439236962229</v>
      </c>
      <c r="B765">
        <f ca="1">_xlfn.NORM.INV(RAND(),Srážky!H$47,Srážky!H$48)</f>
        <v>140.21574399162714</v>
      </c>
      <c r="C765">
        <f ca="1">_xlfn.NORM.INV(RAND(),Srážky!I$47,Srážky!I$48)</f>
        <v>133.2244337156435</v>
      </c>
      <c r="D765">
        <f ca="1">_xlfn.NORM.INV(RAND(),Srážky!J$47,Srážky!J$48)</f>
        <v>122.35202569778805</v>
      </c>
      <c r="E765">
        <f ca="1">_xlfn.NORM.INV(RAND(),Srážky!K$47,Srážky!K$48)</f>
        <v>143.59739931013863</v>
      </c>
      <c r="F765">
        <f ca="1">_xlfn.NORM.INV(RAND(),Srážky!L$47,Srážky!L$48)</f>
        <v>37.087914174220892</v>
      </c>
      <c r="G765">
        <f ca="1">_xlfn.NORM.INV(RAND(),Srážky!M$47,Srážky!M$48)</f>
        <v>53.661355726716423</v>
      </c>
    </row>
    <row r="766" spans="1:7">
      <c r="A766">
        <f ca="1">_xlfn.NORM.INV(RAND(),Srážky!G$47,Srážky!G$48)</f>
        <v>65.420378002275186</v>
      </c>
      <c r="B766">
        <f ca="1">_xlfn.NORM.INV(RAND(),Srážky!H$47,Srážky!H$48)</f>
        <v>108.91653830149204</v>
      </c>
      <c r="C766">
        <f ca="1">_xlfn.NORM.INV(RAND(),Srážky!I$47,Srážky!I$48)</f>
        <v>105.37718765005394</v>
      </c>
      <c r="D766">
        <f ca="1">_xlfn.NORM.INV(RAND(),Srážky!J$47,Srážky!J$48)</f>
        <v>133.15308703483981</v>
      </c>
      <c r="E766">
        <f ca="1">_xlfn.NORM.INV(RAND(),Srážky!K$47,Srážky!K$48)</f>
        <v>79.317352318282161</v>
      </c>
      <c r="F766">
        <f ca="1">_xlfn.NORM.INV(RAND(),Srážky!L$47,Srážky!L$48)</f>
        <v>105.56438459562162</v>
      </c>
      <c r="G766">
        <f ca="1">_xlfn.NORM.INV(RAND(),Srážky!M$47,Srážky!M$48)</f>
        <v>21.306578945008603</v>
      </c>
    </row>
    <row r="767" spans="1:7">
      <c r="A767">
        <f ca="1">_xlfn.NORM.INV(RAND(),Srážky!G$47,Srážky!G$48)</f>
        <v>9.845420451746655</v>
      </c>
      <c r="B767">
        <f ca="1">_xlfn.NORM.INV(RAND(),Srážky!H$47,Srážky!H$48)</f>
        <v>105.55665478237748</v>
      </c>
      <c r="C767">
        <f ca="1">_xlfn.NORM.INV(RAND(),Srážky!I$47,Srážky!I$48)</f>
        <v>64.953830879712427</v>
      </c>
      <c r="D767">
        <f ca="1">_xlfn.NORM.INV(RAND(),Srážky!J$47,Srážky!J$48)</f>
        <v>89.139416648722502</v>
      </c>
      <c r="E767">
        <f ca="1">_xlfn.NORM.INV(RAND(),Srážky!K$47,Srážky!K$48)</f>
        <v>75.32115888784304</v>
      </c>
      <c r="F767">
        <f ca="1">_xlfn.NORM.INV(RAND(),Srážky!L$47,Srážky!L$48)</f>
        <v>22.673779635103706</v>
      </c>
      <c r="G767">
        <f ca="1">_xlfn.NORM.INV(RAND(),Srážky!M$47,Srážky!M$48)</f>
        <v>23.95745210585245</v>
      </c>
    </row>
    <row r="768" spans="1:7">
      <c r="A768">
        <f ca="1">_xlfn.NORM.INV(RAND(),Srážky!G$47,Srážky!G$48)</f>
        <v>54.296073230883501</v>
      </c>
      <c r="B768">
        <f ca="1">_xlfn.NORM.INV(RAND(),Srážky!H$47,Srážky!H$48)</f>
        <v>143.70791373323934</v>
      </c>
      <c r="C768">
        <f ca="1">_xlfn.NORM.INV(RAND(),Srážky!I$47,Srážky!I$48)</f>
        <v>119.6630000375997</v>
      </c>
      <c r="D768">
        <f ca="1">_xlfn.NORM.INV(RAND(),Srážky!J$47,Srážky!J$48)</f>
        <v>114.37779753342026</v>
      </c>
      <c r="E768">
        <f ca="1">_xlfn.NORM.INV(RAND(),Srážky!K$47,Srážky!K$48)</f>
        <v>76.329448153628149</v>
      </c>
      <c r="F768">
        <f ca="1">_xlfn.NORM.INV(RAND(),Srážky!L$47,Srážky!L$48)</f>
        <v>130.63345617378425</v>
      </c>
      <c r="G768">
        <f ca="1">_xlfn.NORM.INV(RAND(),Srážky!M$47,Srážky!M$48)</f>
        <v>55.951007988812997</v>
      </c>
    </row>
    <row r="769" spans="1:7">
      <c r="A769">
        <f ca="1">_xlfn.NORM.INV(RAND(),Srážky!G$47,Srážky!G$48)</f>
        <v>33.410484148842201</v>
      </c>
      <c r="B769">
        <f ca="1">_xlfn.NORM.INV(RAND(),Srážky!H$47,Srážky!H$48)</f>
        <v>101.39644317187572</v>
      </c>
      <c r="C769">
        <f ca="1">_xlfn.NORM.INV(RAND(),Srážky!I$47,Srážky!I$48)</f>
        <v>86.933287001615483</v>
      </c>
      <c r="D769">
        <f ca="1">_xlfn.NORM.INV(RAND(),Srážky!J$47,Srážky!J$48)</f>
        <v>96.122322440437742</v>
      </c>
      <c r="E769">
        <f ca="1">_xlfn.NORM.INV(RAND(),Srážky!K$47,Srážky!K$48)</f>
        <v>76.800122670417139</v>
      </c>
      <c r="F769">
        <f ca="1">_xlfn.NORM.INV(RAND(),Srážky!L$47,Srážky!L$48)</f>
        <v>97.430690924208406</v>
      </c>
      <c r="G769">
        <f ca="1">_xlfn.NORM.INV(RAND(),Srážky!M$47,Srážky!M$48)</f>
        <v>55.695479983958684</v>
      </c>
    </row>
    <row r="770" spans="1:7">
      <c r="A770">
        <f ca="1">_xlfn.NORM.INV(RAND(),Srážky!G$47,Srážky!G$48)</f>
        <v>23.248010848543231</v>
      </c>
      <c r="B770">
        <f ca="1">_xlfn.NORM.INV(RAND(),Srážky!H$47,Srážky!H$48)</f>
        <v>69.237975024136944</v>
      </c>
      <c r="C770">
        <f ca="1">_xlfn.NORM.INV(RAND(),Srážky!I$47,Srážky!I$48)</f>
        <v>76.243717999408219</v>
      </c>
      <c r="D770">
        <f ca="1">_xlfn.NORM.INV(RAND(),Srážky!J$47,Srážky!J$48)</f>
        <v>158.42385942145322</v>
      </c>
      <c r="E770">
        <f ca="1">_xlfn.NORM.INV(RAND(),Srážky!K$47,Srážky!K$48)</f>
        <v>44.884689682755152</v>
      </c>
      <c r="F770">
        <f ca="1">_xlfn.NORM.INV(RAND(),Srážky!L$47,Srážky!L$48)</f>
        <v>45.374638524484553</v>
      </c>
      <c r="G770">
        <f ca="1">_xlfn.NORM.INV(RAND(),Srážky!M$47,Srážky!M$48)</f>
        <v>58.93622149486184</v>
      </c>
    </row>
    <row r="771" spans="1:7">
      <c r="A771">
        <f ca="1">_xlfn.NORM.INV(RAND(),Srážky!G$47,Srážky!G$48)</f>
        <v>61.790725009219216</v>
      </c>
      <c r="B771">
        <f ca="1">_xlfn.NORM.INV(RAND(),Srážky!H$47,Srážky!H$48)</f>
        <v>90.854265444383103</v>
      </c>
      <c r="C771">
        <f ca="1">_xlfn.NORM.INV(RAND(),Srážky!I$47,Srážky!I$48)</f>
        <v>112.0809818403343</v>
      </c>
      <c r="D771">
        <f ca="1">_xlfn.NORM.INV(RAND(),Srážky!J$47,Srážky!J$48)</f>
        <v>121.41101464526091</v>
      </c>
      <c r="E771">
        <f ca="1">_xlfn.NORM.INV(RAND(),Srážky!K$47,Srážky!K$48)</f>
        <v>99.778938917307158</v>
      </c>
      <c r="F771">
        <f ca="1">_xlfn.NORM.INV(RAND(),Srážky!L$47,Srážky!L$48)</f>
        <v>121.4735959315409</v>
      </c>
      <c r="G771">
        <f ca="1">_xlfn.NORM.INV(RAND(),Srážky!M$47,Srážky!M$48)</f>
        <v>47.962977461644535</v>
      </c>
    </row>
    <row r="772" spans="1:7">
      <c r="A772">
        <f ca="1">_xlfn.NORM.INV(RAND(),Srážky!G$47,Srážky!G$48)</f>
        <v>44.821517874412628</v>
      </c>
      <c r="B772">
        <f ca="1">_xlfn.NORM.INV(RAND(),Srážky!H$47,Srážky!H$48)</f>
        <v>99.847045375658624</v>
      </c>
      <c r="C772">
        <f ca="1">_xlfn.NORM.INV(RAND(),Srážky!I$47,Srážky!I$48)</f>
        <v>62.9841140974656</v>
      </c>
      <c r="D772">
        <f ca="1">_xlfn.NORM.INV(RAND(),Srážky!J$47,Srážky!J$48)</f>
        <v>106.33594021645779</v>
      </c>
      <c r="E772">
        <f ca="1">_xlfn.NORM.INV(RAND(),Srážky!K$47,Srážky!K$48)</f>
        <v>92.094857289939313</v>
      </c>
      <c r="F772">
        <f ca="1">_xlfn.NORM.INV(RAND(),Srážky!L$47,Srážky!L$48)</f>
        <v>53.062536533064602</v>
      </c>
      <c r="G772">
        <f ca="1">_xlfn.NORM.INV(RAND(),Srážky!M$47,Srážky!M$48)</f>
        <v>26.600986579433684</v>
      </c>
    </row>
    <row r="773" spans="1:7">
      <c r="A773">
        <f ca="1">_xlfn.NORM.INV(RAND(),Srážky!G$47,Srážky!G$48)</f>
        <v>55.700805775212451</v>
      </c>
      <c r="B773">
        <f ca="1">_xlfn.NORM.INV(RAND(),Srážky!H$47,Srážky!H$48)</f>
        <v>67.020572416775281</v>
      </c>
      <c r="C773">
        <f ca="1">_xlfn.NORM.INV(RAND(),Srážky!I$47,Srážky!I$48)</f>
        <v>66.796327575752031</v>
      </c>
      <c r="D773">
        <f ca="1">_xlfn.NORM.INV(RAND(),Srážky!J$47,Srážky!J$48)</f>
        <v>108.69926555180733</v>
      </c>
      <c r="E773">
        <f ca="1">_xlfn.NORM.INV(RAND(),Srážky!K$47,Srážky!K$48)</f>
        <v>95.330640496945335</v>
      </c>
      <c r="F773">
        <f ca="1">_xlfn.NORM.INV(RAND(),Srážky!L$47,Srážky!L$48)</f>
        <v>100.62609745914558</v>
      </c>
      <c r="G773">
        <f ca="1">_xlfn.NORM.INV(RAND(),Srážky!M$47,Srážky!M$48)</f>
        <v>30.888768465548704</v>
      </c>
    </row>
    <row r="774" spans="1:7">
      <c r="A774">
        <f ca="1">_xlfn.NORM.INV(RAND(),Srážky!G$47,Srážky!G$48)</f>
        <v>28.506213611340282</v>
      </c>
      <c r="B774">
        <f ca="1">_xlfn.NORM.INV(RAND(),Srážky!H$47,Srážky!H$48)</f>
        <v>98.653138124730617</v>
      </c>
      <c r="C774">
        <f ca="1">_xlfn.NORM.INV(RAND(),Srážky!I$47,Srážky!I$48)</f>
        <v>89.966879311310876</v>
      </c>
      <c r="D774">
        <f ca="1">_xlfn.NORM.INV(RAND(),Srážky!J$47,Srážky!J$48)</f>
        <v>66.310607260197045</v>
      </c>
      <c r="E774">
        <f ca="1">_xlfn.NORM.INV(RAND(),Srážky!K$47,Srážky!K$48)</f>
        <v>142.57074090212231</v>
      </c>
      <c r="F774">
        <f ca="1">_xlfn.NORM.INV(RAND(),Srážky!L$47,Srážky!L$48)</f>
        <v>43.100229849555319</v>
      </c>
      <c r="G774">
        <f ca="1">_xlfn.NORM.INV(RAND(),Srážky!M$47,Srážky!M$48)</f>
        <v>53.78783987564745</v>
      </c>
    </row>
    <row r="775" spans="1:7">
      <c r="A775">
        <f ca="1">_xlfn.NORM.INV(RAND(),Srážky!G$47,Srážky!G$48)</f>
        <v>34.04597676347106</v>
      </c>
      <c r="B775">
        <f ca="1">_xlfn.NORM.INV(RAND(),Srážky!H$47,Srážky!H$48)</f>
        <v>100.14869380150149</v>
      </c>
      <c r="C775">
        <f ca="1">_xlfn.NORM.INV(RAND(),Srážky!I$47,Srážky!I$48)</f>
        <v>69.634856404178478</v>
      </c>
      <c r="D775">
        <f ca="1">_xlfn.NORM.INV(RAND(),Srážky!J$47,Srážky!J$48)</f>
        <v>103.66448928424222</v>
      </c>
      <c r="E775">
        <f ca="1">_xlfn.NORM.INV(RAND(),Srážky!K$47,Srážky!K$48)</f>
        <v>85.167540019140318</v>
      </c>
      <c r="F775">
        <f ca="1">_xlfn.NORM.INV(RAND(),Srážky!L$47,Srážky!L$48)</f>
        <v>31.219484664668727</v>
      </c>
      <c r="G775">
        <f ca="1">_xlfn.NORM.INV(RAND(),Srážky!M$47,Srážky!M$48)</f>
        <v>39.85032885330866</v>
      </c>
    </row>
    <row r="776" spans="1:7">
      <c r="A776">
        <f ca="1">_xlfn.NORM.INV(RAND(),Srážky!G$47,Srážky!G$48)</f>
        <v>99.045773555416361</v>
      </c>
      <c r="B776">
        <f ca="1">_xlfn.NORM.INV(RAND(),Srážky!H$47,Srážky!H$48)</f>
        <v>83.398787340953731</v>
      </c>
      <c r="C776">
        <f ca="1">_xlfn.NORM.INV(RAND(),Srážky!I$47,Srážky!I$48)</f>
        <v>115.21392448940874</v>
      </c>
      <c r="D776">
        <f ca="1">_xlfn.NORM.INV(RAND(),Srážky!J$47,Srážky!J$48)</f>
        <v>108.29243301041222</v>
      </c>
      <c r="E776">
        <f ca="1">_xlfn.NORM.INV(RAND(),Srážky!K$47,Srážky!K$48)</f>
        <v>98.19316692489673</v>
      </c>
      <c r="F776">
        <f ca="1">_xlfn.NORM.INV(RAND(),Srážky!L$47,Srážky!L$48)</f>
        <v>18.2146757550627</v>
      </c>
      <c r="G776">
        <f ca="1">_xlfn.NORM.INV(RAND(),Srážky!M$47,Srážky!M$48)</f>
        <v>15.114356384598953</v>
      </c>
    </row>
    <row r="777" spans="1:7">
      <c r="A777">
        <f ca="1">_xlfn.NORM.INV(RAND(),Srážky!G$47,Srážky!G$48)</f>
        <v>77.326339727151804</v>
      </c>
      <c r="B777">
        <f ca="1">_xlfn.NORM.INV(RAND(),Srážky!H$47,Srážky!H$48)</f>
        <v>74.391475847952762</v>
      </c>
      <c r="C777">
        <f ca="1">_xlfn.NORM.INV(RAND(),Srážky!I$47,Srážky!I$48)</f>
        <v>84.190322352545564</v>
      </c>
      <c r="D777">
        <f ca="1">_xlfn.NORM.INV(RAND(),Srážky!J$47,Srážky!J$48)</f>
        <v>87.380853733846976</v>
      </c>
      <c r="E777">
        <f ca="1">_xlfn.NORM.INV(RAND(),Srážky!K$47,Srážky!K$48)</f>
        <v>120.99132096500296</v>
      </c>
      <c r="F777">
        <f ca="1">_xlfn.NORM.INV(RAND(),Srážky!L$47,Srážky!L$48)</f>
        <v>87.519963149396531</v>
      </c>
      <c r="G777">
        <f ca="1">_xlfn.NORM.INV(RAND(),Srážky!M$47,Srážky!M$48)</f>
        <v>64.177472815093523</v>
      </c>
    </row>
    <row r="778" spans="1:7">
      <c r="A778">
        <f ca="1">_xlfn.NORM.INV(RAND(),Srážky!G$47,Srážky!G$48)</f>
        <v>55.293245282563888</v>
      </c>
      <c r="B778">
        <f ca="1">_xlfn.NORM.INV(RAND(),Srážky!H$47,Srážky!H$48)</f>
        <v>119.59237914146357</v>
      </c>
      <c r="C778">
        <f ca="1">_xlfn.NORM.INV(RAND(),Srážky!I$47,Srážky!I$48)</f>
        <v>95.679892414565074</v>
      </c>
      <c r="D778">
        <f ca="1">_xlfn.NORM.INV(RAND(),Srážky!J$47,Srážky!J$48)</f>
        <v>101.46124966338841</v>
      </c>
      <c r="E778">
        <f ca="1">_xlfn.NORM.INV(RAND(),Srážky!K$47,Srážky!K$48)</f>
        <v>102.56551940253577</v>
      </c>
      <c r="F778">
        <f ca="1">_xlfn.NORM.INV(RAND(),Srážky!L$47,Srážky!L$48)</f>
        <v>94.317918862416377</v>
      </c>
      <c r="G778">
        <f ca="1">_xlfn.NORM.INV(RAND(),Srážky!M$47,Srážky!M$48)</f>
        <v>30.563161398706491</v>
      </c>
    </row>
    <row r="779" spans="1:7">
      <c r="A779">
        <f ca="1">_xlfn.NORM.INV(RAND(),Srážky!G$47,Srážky!G$48)</f>
        <v>54.779791634795089</v>
      </c>
      <c r="B779">
        <f ca="1">_xlfn.NORM.INV(RAND(),Srážky!H$47,Srážky!H$48)</f>
        <v>103.55602806044817</v>
      </c>
      <c r="C779">
        <f ca="1">_xlfn.NORM.INV(RAND(),Srážky!I$47,Srážky!I$48)</f>
        <v>142.64069118800796</v>
      </c>
      <c r="D779">
        <f ca="1">_xlfn.NORM.INV(RAND(),Srážky!J$47,Srážky!J$48)</f>
        <v>153.01018071224919</v>
      </c>
      <c r="E779">
        <f ca="1">_xlfn.NORM.INV(RAND(),Srážky!K$47,Srážky!K$48)</f>
        <v>90.908242705291229</v>
      </c>
      <c r="F779">
        <f ca="1">_xlfn.NORM.INV(RAND(),Srážky!L$47,Srážky!L$48)</f>
        <v>80.226081774755485</v>
      </c>
      <c r="G779">
        <f ca="1">_xlfn.NORM.INV(RAND(),Srážky!M$47,Srážky!M$48)</f>
        <v>40.581344630023295</v>
      </c>
    </row>
    <row r="780" spans="1:7">
      <c r="A780">
        <f ca="1">_xlfn.NORM.INV(RAND(),Srážky!G$47,Srážky!G$48)</f>
        <v>66.85049879861964</v>
      </c>
      <c r="B780">
        <f ca="1">_xlfn.NORM.INV(RAND(),Srážky!H$47,Srážky!H$48)</f>
        <v>118.26775684801595</v>
      </c>
      <c r="C780">
        <f ca="1">_xlfn.NORM.INV(RAND(),Srážky!I$47,Srážky!I$48)</f>
        <v>92.617735377558077</v>
      </c>
      <c r="D780">
        <f ca="1">_xlfn.NORM.INV(RAND(),Srážky!J$47,Srážky!J$48)</f>
        <v>102.05954800927641</v>
      </c>
      <c r="E780">
        <f ca="1">_xlfn.NORM.INV(RAND(),Srážky!K$47,Srážky!K$48)</f>
        <v>131.25992808527238</v>
      </c>
      <c r="F780">
        <f ca="1">_xlfn.NORM.INV(RAND(),Srážky!L$47,Srážky!L$48)</f>
        <v>108.36521144230466</v>
      </c>
      <c r="G780">
        <f ca="1">_xlfn.NORM.INV(RAND(),Srážky!M$47,Srážky!M$48)</f>
        <v>34.867240938778011</v>
      </c>
    </row>
    <row r="781" spans="1:7">
      <c r="A781">
        <f ca="1">_xlfn.NORM.INV(RAND(),Srážky!G$47,Srážky!G$48)</f>
        <v>75.142789573698479</v>
      </c>
      <c r="B781">
        <f ca="1">_xlfn.NORM.INV(RAND(),Srážky!H$47,Srážky!H$48)</f>
        <v>89.696867144573943</v>
      </c>
      <c r="C781">
        <f ca="1">_xlfn.NORM.INV(RAND(),Srážky!I$47,Srážky!I$48)</f>
        <v>107.37480698538374</v>
      </c>
      <c r="D781">
        <f ca="1">_xlfn.NORM.INV(RAND(),Srážky!J$47,Srážky!J$48)</f>
        <v>34.880014359700453</v>
      </c>
      <c r="E781">
        <f ca="1">_xlfn.NORM.INV(RAND(),Srážky!K$47,Srážky!K$48)</f>
        <v>77.187458886312413</v>
      </c>
      <c r="F781">
        <f ca="1">_xlfn.NORM.INV(RAND(),Srážky!L$47,Srážky!L$48)</f>
        <v>40.610591943135958</v>
      </c>
      <c r="G781">
        <f ca="1">_xlfn.NORM.INV(RAND(),Srážky!M$47,Srážky!M$48)</f>
        <v>66.035202984757291</v>
      </c>
    </row>
    <row r="782" spans="1:7">
      <c r="A782">
        <f ca="1">_xlfn.NORM.INV(RAND(),Srážky!G$47,Srážky!G$48)</f>
        <v>15.310558246183081</v>
      </c>
      <c r="B782">
        <f ca="1">_xlfn.NORM.INV(RAND(),Srážky!H$47,Srážky!H$48)</f>
        <v>121.36110120455561</v>
      </c>
      <c r="C782">
        <f ca="1">_xlfn.NORM.INV(RAND(),Srážky!I$47,Srážky!I$48)</f>
        <v>104.49539880623682</v>
      </c>
      <c r="D782">
        <f ca="1">_xlfn.NORM.INV(RAND(),Srážky!J$47,Srážky!J$48)</f>
        <v>74.211284921179896</v>
      </c>
      <c r="E782">
        <f ca="1">_xlfn.NORM.INV(RAND(),Srážky!K$47,Srážky!K$48)</f>
        <v>58.633783539965336</v>
      </c>
      <c r="F782">
        <f ca="1">_xlfn.NORM.INV(RAND(),Srážky!L$47,Srážky!L$48)</f>
        <v>66.745288429934845</v>
      </c>
      <c r="G782">
        <f ca="1">_xlfn.NORM.INV(RAND(),Srážky!M$47,Srážky!M$48)</f>
        <v>31.684772668846882</v>
      </c>
    </row>
    <row r="783" spans="1:7">
      <c r="A783">
        <f ca="1">_xlfn.NORM.INV(RAND(),Srážky!G$47,Srážky!G$48)</f>
        <v>38.313761125832855</v>
      </c>
      <c r="B783">
        <f ca="1">_xlfn.NORM.INV(RAND(),Srážky!H$47,Srážky!H$48)</f>
        <v>90.408107776960605</v>
      </c>
      <c r="C783">
        <f ca="1">_xlfn.NORM.INV(RAND(),Srážky!I$47,Srážky!I$48)</f>
        <v>99.867388913393441</v>
      </c>
      <c r="D783">
        <f ca="1">_xlfn.NORM.INV(RAND(),Srážky!J$47,Srážky!J$48)</f>
        <v>49.645459557564159</v>
      </c>
      <c r="E783">
        <f ca="1">_xlfn.NORM.INV(RAND(),Srážky!K$47,Srážky!K$48)</f>
        <v>85.759163832795508</v>
      </c>
      <c r="F783">
        <f ca="1">_xlfn.NORM.INV(RAND(),Srážky!L$47,Srážky!L$48)</f>
        <v>60.37939387328052</v>
      </c>
      <c r="G783">
        <f ca="1">_xlfn.NORM.INV(RAND(),Srážky!M$47,Srážky!M$48)</f>
        <v>15.106501002263126</v>
      </c>
    </row>
    <row r="784" spans="1:7">
      <c r="A784">
        <f ca="1">_xlfn.NORM.INV(RAND(),Srážky!G$47,Srážky!G$48)</f>
        <v>74.317841390584846</v>
      </c>
      <c r="B784">
        <f ca="1">_xlfn.NORM.INV(RAND(),Srážky!H$47,Srážky!H$48)</f>
        <v>97.081991969473037</v>
      </c>
      <c r="C784">
        <f ca="1">_xlfn.NORM.INV(RAND(),Srážky!I$47,Srážky!I$48)</f>
        <v>93.780952622056944</v>
      </c>
      <c r="D784">
        <f ca="1">_xlfn.NORM.INV(RAND(),Srážky!J$47,Srážky!J$48)</f>
        <v>59.832007087256876</v>
      </c>
      <c r="E784">
        <f ca="1">_xlfn.NORM.INV(RAND(),Srážky!K$47,Srážky!K$48)</f>
        <v>80.412076152580397</v>
      </c>
      <c r="F784">
        <f ca="1">_xlfn.NORM.INV(RAND(),Srážky!L$47,Srážky!L$48)</f>
        <v>120.48844746731869</v>
      </c>
      <c r="G784">
        <f ca="1">_xlfn.NORM.INV(RAND(),Srážky!M$47,Srážky!M$48)</f>
        <v>15.039172494756727</v>
      </c>
    </row>
    <row r="785" spans="1:7">
      <c r="A785">
        <f ca="1">_xlfn.NORM.INV(RAND(),Srážky!G$47,Srážky!G$48)</f>
        <v>39.712633009199024</v>
      </c>
      <c r="B785">
        <f ca="1">_xlfn.NORM.INV(RAND(),Srážky!H$47,Srážky!H$48)</f>
        <v>110.32776689835354</v>
      </c>
      <c r="C785">
        <f ca="1">_xlfn.NORM.INV(RAND(),Srážky!I$47,Srážky!I$48)</f>
        <v>129.76354005432452</v>
      </c>
      <c r="D785">
        <f ca="1">_xlfn.NORM.INV(RAND(),Srážky!J$47,Srážky!J$48)</f>
        <v>115.76109082165921</v>
      </c>
      <c r="E785">
        <f ca="1">_xlfn.NORM.INV(RAND(),Srážky!K$47,Srážky!K$48)</f>
        <v>104.61357083600112</v>
      </c>
      <c r="F785">
        <f ca="1">_xlfn.NORM.INV(RAND(),Srážky!L$47,Srážky!L$48)</f>
        <v>70.326053226718102</v>
      </c>
      <c r="G785">
        <f ca="1">_xlfn.NORM.INV(RAND(),Srážky!M$47,Srážky!M$48)</f>
        <v>51.288985466531955</v>
      </c>
    </row>
    <row r="786" spans="1:7">
      <c r="A786">
        <f ca="1">_xlfn.NORM.INV(RAND(),Srážky!G$47,Srážky!G$48)</f>
        <v>35.109171416276624</v>
      </c>
      <c r="B786">
        <f ca="1">_xlfn.NORM.INV(RAND(),Srážky!H$47,Srážky!H$48)</f>
        <v>70.506167575384652</v>
      </c>
      <c r="C786">
        <f ca="1">_xlfn.NORM.INV(RAND(),Srážky!I$47,Srážky!I$48)</f>
        <v>69.331175479116581</v>
      </c>
      <c r="D786">
        <f ca="1">_xlfn.NORM.INV(RAND(),Srážky!J$47,Srážky!J$48)</f>
        <v>86.095938260088516</v>
      </c>
      <c r="E786">
        <f ca="1">_xlfn.NORM.INV(RAND(),Srážky!K$47,Srážky!K$48)</f>
        <v>97.248841767263329</v>
      </c>
      <c r="F786">
        <f ca="1">_xlfn.NORM.INV(RAND(),Srážky!L$47,Srážky!L$48)</f>
        <v>96.119413219548946</v>
      </c>
      <c r="G786">
        <f ca="1">_xlfn.NORM.INV(RAND(),Srážky!M$47,Srážky!M$48)</f>
        <v>25.497789419765542</v>
      </c>
    </row>
    <row r="787" spans="1:7">
      <c r="A787">
        <f ca="1">_xlfn.NORM.INV(RAND(),Srážky!G$47,Srážky!G$48)</f>
        <v>42.496130823258248</v>
      </c>
      <c r="B787">
        <f ca="1">_xlfn.NORM.INV(RAND(),Srážky!H$47,Srážky!H$48)</f>
        <v>128.982404184671</v>
      </c>
      <c r="C787">
        <f ca="1">_xlfn.NORM.INV(RAND(),Srážky!I$47,Srážky!I$48)</f>
        <v>120.64222497796433</v>
      </c>
      <c r="D787">
        <f ca="1">_xlfn.NORM.INV(RAND(),Srážky!J$47,Srážky!J$48)</f>
        <v>94.663425100025734</v>
      </c>
      <c r="E787">
        <f ca="1">_xlfn.NORM.INV(RAND(),Srážky!K$47,Srážky!K$48)</f>
        <v>99.895918790083783</v>
      </c>
      <c r="F787">
        <f ca="1">_xlfn.NORM.INV(RAND(),Srážky!L$47,Srážky!L$48)</f>
        <v>61.420350569727105</v>
      </c>
      <c r="G787">
        <f ca="1">_xlfn.NORM.INV(RAND(),Srážky!M$47,Srážky!M$48)</f>
        <v>44.913349009294109</v>
      </c>
    </row>
    <row r="788" spans="1:7">
      <c r="A788">
        <f ca="1">_xlfn.NORM.INV(RAND(),Srážky!G$47,Srážky!G$48)</f>
        <v>45.966186289957861</v>
      </c>
      <c r="B788">
        <f ca="1">_xlfn.NORM.INV(RAND(),Srážky!H$47,Srážky!H$48)</f>
        <v>93.401731790968583</v>
      </c>
      <c r="C788">
        <f ca="1">_xlfn.NORM.INV(RAND(),Srážky!I$47,Srážky!I$48)</f>
        <v>143.62808497112638</v>
      </c>
      <c r="D788">
        <f ca="1">_xlfn.NORM.INV(RAND(),Srážky!J$47,Srážky!J$48)</f>
        <v>88.715330972268418</v>
      </c>
      <c r="E788">
        <f ca="1">_xlfn.NORM.INV(RAND(),Srážky!K$47,Srážky!K$48)</f>
        <v>79.100695791530512</v>
      </c>
      <c r="F788">
        <f ca="1">_xlfn.NORM.INV(RAND(),Srážky!L$47,Srážky!L$48)</f>
        <v>104.34018564052485</v>
      </c>
      <c r="G788">
        <f ca="1">_xlfn.NORM.INV(RAND(),Srážky!M$47,Srážky!M$48)</f>
        <v>20.714588952122796</v>
      </c>
    </row>
    <row r="789" spans="1:7">
      <c r="A789">
        <f ca="1">_xlfn.NORM.INV(RAND(),Srážky!G$47,Srážky!G$48)</f>
        <v>67.718081178081945</v>
      </c>
      <c r="B789">
        <f ca="1">_xlfn.NORM.INV(RAND(),Srážky!H$47,Srážky!H$48)</f>
        <v>102.16091648829577</v>
      </c>
      <c r="C789">
        <f ca="1">_xlfn.NORM.INV(RAND(),Srážky!I$47,Srážky!I$48)</f>
        <v>58.193106739403511</v>
      </c>
      <c r="D789">
        <f ca="1">_xlfn.NORM.INV(RAND(),Srážky!J$47,Srážky!J$48)</f>
        <v>103.50467706142261</v>
      </c>
      <c r="E789">
        <f ca="1">_xlfn.NORM.INV(RAND(),Srážky!K$47,Srážky!K$48)</f>
        <v>113.97894715098037</v>
      </c>
      <c r="F789">
        <f ca="1">_xlfn.NORM.INV(RAND(),Srážky!L$47,Srážky!L$48)</f>
        <v>37.902182429594291</v>
      </c>
      <c r="G789">
        <f ca="1">_xlfn.NORM.INV(RAND(),Srážky!M$47,Srážky!M$48)</f>
        <v>34.219932055593596</v>
      </c>
    </row>
    <row r="790" spans="1:7">
      <c r="A790">
        <f ca="1">_xlfn.NORM.INV(RAND(),Srážky!G$47,Srážky!G$48)</f>
        <v>58.083711129853114</v>
      </c>
      <c r="B790">
        <f ca="1">_xlfn.NORM.INV(RAND(),Srážky!H$47,Srážky!H$48)</f>
        <v>81.277816654991895</v>
      </c>
      <c r="C790">
        <f ca="1">_xlfn.NORM.INV(RAND(),Srážky!I$47,Srážky!I$48)</f>
        <v>162.33466525666142</v>
      </c>
      <c r="D790">
        <f ca="1">_xlfn.NORM.INV(RAND(),Srážky!J$47,Srážky!J$48)</f>
        <v>112.62593015604999</v>
      </c>
      <c r="E790">
        <f ca="1">_xlfn.NORM.INV(RAND(),Srážky!K$47,Srážky!K$48)</f>
        <v>91.703664799312378</v>
      </c>
      <c r="F790">
        <f ca="1">_xlfn.NORM.INV(RAND(),Srážky!L$47,Srážky!L$48)</f>
        <v>40.900663622302915</v>
      </c>
      <c r="G790">
        <f ca="1">_xlfn.NORM.INV(RAND(),Srážky!M$47,Srážky!M$48)</f>
        <v>29.305069479145217</v>
      </c>
    </row>
    <row r="791" spans="1:7">
      <c r="A791">
        <f ca="1">_xlfn.NORM.INV(RAND(),Srážky!G$47,Srážky!G$48)</f>
        <v>24.87562319693442</v>
      </c>
      <c r="B791">
        <f ca="1">_xlfn.NORM.INV(RAND(),Srážky!H$47,Srážky!H$48)</f>
        <v>66.612300699493488</v>
      </c>
      <c r="C791">
        <f ca="1">_xlfn.NORM.INV(RAND(),Srážky!I$47,Srážky!I$48)</f>
        <v>105.09122210006237</v>
      </c>
      <c r="D791">
        <f ca="1">_xlfn.NORM.INV(RAND(),Srážky!J$47,Srážky!J$48)</f>
        <v>160.66478145353702</v>
      </c>
      <c r="E791">
        <f ca="1">_xlfn.NORM.INV(RAND(),Srážky!K$47,Srážky!K$48)</f>
        <v>151.90473235707793</v>
      </c>
      <c r="F791">
        <f ca="1">_xlfn.NORM.INV(RAND(),Srážky!L$47,Srážky!L$48)</f>
        <v>90.333106719423142</v>
      </c>
      <c r="G791">
        <f ca="1">_xlfn.NORM.INV(RAND(),Srážky!M$47,Srážky!M$48)</f>
        <v>69.769954116391858</v>
      </c>
    </row>
    <row r="792" spans="1:7">
      <c r="A792">
        <f ca="1">_xlfn.NORM.INV(RAND(),Srážky!G$47,Srážky!G$48)</f>
        <v>49.19722848458526</v>
      </c>
      <c r="B792">
        <f ca="1">_xlfn.NORM.INV(RAND(),Srážky!H$47,Srážky!H$48)</f>
        <v>91.012774691702859</v>
      </c>
      <c r="C792">
        <f ca="1">_xlfn.NORM.INV(RAND(),Srážky!I$47,Srážky!I$48)</f>
        <v>95.184374703674848</v>
      </c>
      <c r="D792">
        <f ca="1">_xlfn.NORM.INV(RAND(),Srážky!J$47,Srážky!J$48)</f>
        <v>95.787227465425886</v>
      </c>
      <c r="E792">
        <f ca="1">_xlfn.NORM.INV(RAND(),Srážky!K$47,Srážky!K$48)</f>
        <v>182.20032236087837</v>
      </c>
      <c r="F792">
        <f ca="1">_xlfn.NORM.INV(RAND(),Srážky!L$47,Srážky!L$48)</f>
        <v>89.838802493979856</v>
      </c>
      <c r="G792">
        <f ca="1">_xlfn.NORM.INV(RAND(),Srážky!M$47,Srážky!M$48)</f>
        <v>40.298125518870762</v>
      </c>
    </row>
    <row r="793" spans="1:7">
      <c r="A793">
        <f ca="1">_xlfn.NORM.INV(RAND(),Srážky!G$47,Srážky!G$48)</f>
        <v>54.961868758866657</v>
      </c>
      <c r="B793">
        <f ca="1">_xlfn.NORM.INV(RAND(),Srážky!H$47,Srážky!H$48)</f>
        <v>131.31341910395827</v>
      </c>
      <c r="C793">
        <f ca="1">_xlfn.NORM.INV(RAND(),Srážky!I$47,Srážky!I$48)</f>
        <v>56.280603038635796</v>
      </c>
      <c r="D793">
        <f ca="1">_xlfn.NORM.INV(RAND(),Srážky!J$47,Srážky!J$48)</f>
        <v>83.554305442997702</v>
      </c>
      <c r="E793">
        <f ca="1">_xlfn.NORM.INV(RAND(),Srážky!K$47,Srážky!K$48)</f>
        <v>112.06958463615932</v>
      </c>
      <c r="F793">
        <f ca="1">_xlfn.NORM.INV(RAND(),Srážky!L$47,Srážky!L$48)</f>
        <v>57.21425270258365</v>
      </c>
      <c r="G793">
        <f ca="1">_xlfn.NORM.INV(RAND(),Srážky!M$47,Srážky!M$48)</f>
        <v>41.363887643343723</v>
      </c>
    </row>
    <row r="794" spans="1:7">
      <c r="A794">
        <f ca="1">_xlfn.NORM.INV(RAND(),Srážky!G$47,Srážky!G$48)</f>
        <v>39.106299725599072</v>
      </c>
      <c r="B794">
        <f ca="1">_xlfn.NORM.INV(RAND(),Srážky!H$47,Srážky!H$48)</f>
        <v>73.870223859245328</v>
      </c>
      <c r="C794">
        <f ca="1">_xlfn.NORM.INV(RAND(),Srážky!I$47,Srážky!I$48)</f>
        <v>141.43193690234577</v>
      </c>
      <c r="D794">
        <f ca="1">_xlfn.NORM.INV(RAND(),Srážky!J$47,Srážky!J$48)</f>
        <v>133.67713746590542</v>
      </c>
      <c r="E794">
        <f ca="1">_xlfn.NORM.INV(RAND(),Srážky!K$47,Srážky!K$48)</f>
        <v>80.160572006147333</v>
      </c>
      <c r="F794">
        <f ca="1">_xlfn.NORM.INV(RAND(),Srážky!L$47,Srážky!L$48)</f>
        <v>44.662838519492524</v>
      </c>
      <c r="G794">
        <f ca="1">_xlfn.NORM.INV(RAND(),Srážky!M$47,Srážky!M$48)</f>
        <v>26.511371593439346</v>
      </c>
    </row>
    <row r="795" spans="1:7">
      <c r="A795">
        <f ca="1">_xlfn.NORM.INV(RAND(),Srážky!G$47,Srážky!G$48)</f>
        <v>44.904020716879344</v>
      </c>
      <c r="B795">
        <f ca="1">_xlfn.NORM.INV(RAND(),Srážky!H$47,Srážky!H$48)</f>
        <v>75.159236876914207</v>
      </c>
      <c r="C795">
        <f ca="1">_xlfn.NORM.INV(RAND(),Srážky!I$47,Srážky!I$48)</f>
        <v>72.921097414687679</v>
      </c>
      <c r="D795">
        <f ca="1">_xlfn.NORM.INV(RAND(),Srážky!J$47,Srážky!J$48)</f>
        <v>127.6554389233677</v>
      </c>
      <c r="E795">
        <f ca="1">_xlfn.NORM.INV(RAND(),Srážky!K$47,Srážky!K$48)</f>
        <v>81.67793160061774</v>
      </c>
      <c r="F795">
        <f ca="1">_xlfn.NORM.INV(RAND(),Srážky!L$47,Srážky!L$48)</f>
        <v>49.850742614908157</v>
      </c>
      <c r="G795">
        <f ca="1">_xlfn.NORM.INV(RAND(),Srážky!M$47,Srážky!M$48)</f>
        <v>37.959703997136053</v>
      </c>
    </row>
    <row r="796" spans="1:7">
      <c r="A796">
        <f ca="1">_xlfn.NORM.INV(RAND(),Srážky!G$47,Srážky!G$48)</f>
        <v>28.034926477467408</v>
      </c>
      <c r="B796">
        <f ca="1">_xlfn.NORM.INV(RAND(),Srážky!H$47,Srážky!H$48)</f>
        <v>94.357106234042703</v>
      </c>
      <c r="C796">
        <f ca="1">_xlfn.NORM.INV(RAND(),Srážky!I$47,Srážky!I$48)</f>
        <v>71.169843324939905</v>
      </c>
      <c r="D796">
        <f ca="1">_xlfn.NORM.INV(RAND(),Srážky!J$47,Srážky!J$48)</f>
        <v>156.99190619755058</v>
      </c>
      <c r="E796">
        <f ca="1">_xlfn.NORM.INV(RAND(),Srážky!K$47,Srážky!K$48)</f>
        <v>98.197410980404939</v>
      </c>
      <c r="F796">
        <f ca="1">_xlfn.NORM.INV(RAND(),Srážky!L$47,Srážky!L$48)</f>
        <v>59.187392315161844</v>
      </c>
      <c r="G796">
        <f ca="1">_xlfn.NORM.INV(RAND(),Srážky!M$47,Srážky!M$48)</f>
        <v>74.136676673024823</v>
      </c>
    </row>
    <row r="797" spans="1:7">
      <c r="A797">
        <f ca="1">_xlfn.NORM.INV(RAND(),Srážky!G$47,Srážky!G$48)</f>
        <v>69.879355403312701</v>
      </c>
      <c r="B797">
        <f ca="1">_xlfn.NORM.INV(RAND(),Srážky!H$47,Srážky!H$48)</f>
        <v>174.03004811646321</v>
      </c>
      <c r="C797">
        <f ca="1">_xlfn.NORM.INV(RAND(),Srážky!I$47,Srážky!I$48)</f>
        <v>141.80276334085519</v>
      </c>
      <c r="D797">
        <f ca="1">_xlfn.NORM.INV(RAND(),Srážky!J$47,Srážky!J$48)</f>
        <v>74.818985175583236</v>
      </c>
      <c r="E797">
        <f ca="1">_xlfn.NORM.INV(RAND(),Srážky!K$47,Srážky!K$48)</f>
        <v>68.135112450388959</v>
      </c>
      <c r="F797">
        <f ca="1">_xlfn.NORM.INV(RAND(),Srážky!L$47,Srážky!L$48)</f>
        <v>53.520061042422697</v>
      </c>
      <c r="G797">
        <f ca="1">_xlfn.NORM.INV(RAND(),Srážky!M$47,Srážky!M$48)</f>
        <v>65.300454275769411</v>
      </c>
    </row>
    <row r="798" spans="1:7">
      <c r="A798">
        <f ca="1">_xlfn.NORM.INV(RAND(),Srážky!G$47,Srážky!G$48)</f>
        <v>39.963610502490567</v>
      </c>
      <c r="B798">
        <f ca="1">_xlfn.NORM.INV(RAND(),Srážky!H$47,Srážky!H$48)</f>
        <v>152.24051187137169</v>
      </c>
      <c r="C798">
        <f ca="1">_xlfn.NORM.INV(RAND(),Srážky!I$47,Srážky!I$48)</f>
        <v>61.271628111360428</v>
      </c>
      <c r="D798">
        <f ca="1">_xlfn.NORM.INV(RAND(),Srážky!J$47,Srážky!J$48)</f>
        <v>69.581621293515411</v>
      </c>
      <c r="E798">
        <f ca="1">_xlfn.NORM.INV(RAND(),Srážky!K$47,Srážky!K$48)</f>
        <v>55.560511784904222</v>
      </c>
      <c r="F798">
        <f ca="1">_xlfn.NORM.INV(RAND(),Srážky!L$47,Srážky!L$48)</f>
        <v>47.406220560992708</v>
      </c>
      <c r="G798">
        <f ca="1">_xlfn.NORM.INV(RAND(),Srážky!M$47,Srážky!M$48)</f>
        <v>40.390933067870151</v>
      </c>
    </row>
    <row r="799" spans="1:7">
      <c r="A799">
        <f ca="1">_xlfn.NORM.INV(RAND(),Srážky!G$47,Srážky!G$48)</f>
        <v>32.600237156293787</v>
      </c>
      <c r="B799">
        <f ca="1">_xlfn.NORM.INV(RAND(),Srážky!H$47,Srážky!H$48)</f>
        <v>76.390153397558691</v>
      </c>
      <c r="C799">
        <f ca="1">_xlfn.NORM.INV(RAND(),Srážky!I$47,Srážky!I$48)</f>
        <v>40.911611889360053</v>
      </c>
      <c r="D799">
        <f ca="1">_xlfn.NORM.INV(RAND(),Srážky!J$47,Srážky!J$48)</f>
        <v>92.761282144481783</v>
      </c>
      <c r="E799">
        <f ca="1">_xlfn.NORM.INV(RAND(),Srážky!K$47,Srážky!K$48)</f>
        <v>142.88361897790026</v>
      </c>
      <c r="F799">
        <f ca="1">_xlfn.NORM.INV(RAND(),Srážky!L$47,Srážky!L$48)</f>
        <v>122.35146992745311</v>
      </c>
      <c r="G799">
        <f ca="1">_xlfn.NORM.INV(RAND(),Srážky!M$47,Srážky!M$48)</f>
        <v>49.181122821998265</v>
      </c>
    </row>
    <row r="800" spans="1:7">
      <c r="A800">
        <f ca="1">_xlfn.NORM.INV(RAND(),Srážky!G$47,Srážky!G$48)</f>
        <v>37.892724443508897</v>
      </c>
      <c r="B800">
        <f ca="1">_xlfn.NORM.INV(RAND(),Srážky!H$47,Srážky!H$48)</f>
        <v>67.411317699482112</v>
      </c>
      <c r="C800">
        <f ca="1">_xlfn.NORM.INV(RAND(),Srážky!I$47,Srážky!I$48)</f>
        <v>84.603723791629136</v>
      </c>
      <c r="D800">
        <f ca="1">_xlfn.NORM.INV(RAND(),Srážky!J$47,Srážky!J$48)</f>
        <v>112.46340411252409</v>
      </c>
      <c r="E800">
        <f ca="1">_xlfn.NORM.INV(RAND(),Srážky!K$47,Srážky!K$48)</f>
        <v>76.059807645329187</v>
      </c>
      <c r="F800">
        <f ca="1">_xlfn.NORM.INV(RAND(),Srážky!L$47,Srážky!L$48)</f>
        <v>118.01807105064594</v>
      </c>
      <c r="G800">
        <f ca="1">_xlfn.NORM.INV(RAND(),Srážky!M$47,Srážky!M$48)</f>
        <v>45.057060253849251</v>
      </c>
    </row>
    <row r="801" spans="1:7">
      <c r="A801">
        <f ca="1">_xlfn.NORM.INV(RAND(),Srážky!G$47,Srážky!G$48)</f>
        <v>12.005351680957741</v>
      </c>
      <c r="B801">
        <f ca="1">_xlfn.NORM.INV(RAND(),Srážky!H$47,Srážky!H$48)</f>
        <v>74.307237397333864</v>
      </c>
      <c r="C801">
        <f ca="1">_xlfn.NORM.INV(RAND(),Srážky!I$47,Srážky!I$48)</f>
        <v>84.476173381317764</v>
      </c>
      <c r="D801">
        <f ca="1">_xlfn.NORM.INV(RAND(),Srážky!J$47,Srážky!J$48)</f>
        <v>50.356403140896191</v>
      </c>
      <c r="E801">
        <f ca="1">_xlfn.NORM.INV(RAND(),Srážky!K$47,Srážky!K$48)</f>
        <v>25.293499678796806</v>
      </c>
      <c r="F801">
        <f ca="1">_xlfn.NORM.INV(RAND(),Srážky!L$47,Srážky!L$48)</f>
        <v>63.570825360011504</v>
      </c>
      <c r="G801">
        <f ca="1">_xlfn.NORM.INV(RAND(),Srážky!M$47,Srážky!M$48)</f>
        <v>69.526735365835052</v>
      </c>
    </row>
    <row r="802" spans="1:7">
      <c r="A802">
        <f ca="1">_xlfn.NORM.INV(RAND(),Srážky!G$47,Srážky!G$48)</f>
        <v>49.22149376049768</v>
      </c>
      <c r="B802">
        <f ca="1">_xlfn.NORM.INV(RAND(),Srážky!H$47,Srážky!H$48)</f>
        <v>129.8704768742208</v>
      </c>
      <c r="C802">
        <f ca="1">_xlfn.NORM.INV(RAND(),Srážky!I$47,Srážky!I$48)</f>
        <v>48.106215089141003</v>
      </c>
      <c r="D802">
        <f ca="1">_xlfn.NORM.INV(RAND(),Srážky!J$47,Srážky!J$48)</f>
        <v>71.641068381270927</v>
      </c>
      <c r="E802">
        <f ca="1">_xlfn.NORM.INV(RAND(),Srážky!K$47,Srážky!K$48)</f>
        <v>127.30895231010972</v>
      </c>
      <c r="F802">
        <f ca="1">_xlfn.NORM.INV(RAND(),Srážky!L$47,Srážky!L$48)</f>
        <v>122.03949182277577</v>
      </c>
      <c r="G802">
        <f ca="1">_xlfn.NORM.INV(RAND(),Srážky!M$47,Srážky!M$48)</f>
        <v>35.181510631598051</v>
      </c>
    </row>
    <row r="803" spans="1:7">
      <c r="A803">
        <f ca="1">_xlfn.NORM.INV(RAND(),Srážky!G$47,Srážky!G$48)</f>
        <v>65.499490345073852</v>
      </c>
      <c r="B803">
        <f ca="1">_xlfn.NORM.INV(RAND(),Srážky!H$47,Srážky!H$48)</f>
        <v>131.87172941592695</v>
      </c>
      <c r="C803">
        <f ca="1">_xlfn.NORM.INV(RAND(),Srážky!I$47,Srážky!I$48)</f>
        <v>103.5433526317009</v>
      </c>
      <c r="D803">
        <f ca="1">_xlfn.NORM.INV(RAND(),Srážky!J$47,Srážky!J$48)</f>
        <v>181.648613860073</v>
      </c>
      <c r="E803">
        <f ca="1">_xlfn.NORM.INV(RAND(),Srážky!K$47,Srážky!K$48)</f>
        <v>82.513619752856329</v>
      </c>
      <c r="F803">
        <f ca="1">_xlfn.NORM.INV(RAND(),Srážky!L$47,Srážky!L$48)</f>
        <v>90.790575364543571</v>
      </c>
      <c r="G803">
        <f ca="1">_xlfn.NORM.INV(RAND(),Srážky!M$47,Srážky!M$48)</f>
        <v>46.437989259088027</v>
      </c>
    </row>
    <row r="804" spans="1:7">
      <c r="A804">
        <f ca="1">_xlfn.NORM.INV(RAND(),Srážky!G$47,Srážky!G$48)</f>
        <v>20.871579678248413</v>
      </c>
      <c r="B804">
        <f ca="1">_xlfn.NORM.INV(RAND(),Srážky!H$47,Srážky!H$48)</f>
        <v>77.713114894943544</v>
      </c>
      <c r="C804">
        <f ca="1">_xlfn.NORM.INV(RAND(),Srážky!I$47,Srážky!I$48)</f>
        <v>91.11679491433415</v>
      </c>
      <c r="D804">
        <f ca="1">_xlfn.NORM.INV(RAND(),Srážky!J$47,Srážky!J$48)</f>
        <v>101.29811744898313</v>
      </c>
      <c r="E804">
        <f ca="1">_xlfn.NORM.INV(RAND(),Srážky!K$47,Srážky!K$48)</f>
        <v>96.938588394721492</v>
      </c>
      <c r="F804">
        <f ca="1">_xlfn.NORM.INV(RAND(),Srážky!L$47,Srážky!L$48)</f>
        <v>79.208634192392552</v>
      </c>
      <c r="G804">
        <f ca="1">_xlfn.NORM.INV(RAND(),Srážky!M$47,Srážky!M$48)</f>
        <v>37.449341956883842</v>
      </c>
    </row>
    <row r="805" spans="1:7">
      <c r="A805">
        <f ca="1">_xlfn.NORM.INV(RAND(),Srážky!G$47,Srážky!G$48)</f>
        <v>61.608674646209622</v>
      </c>
      <c r="B805">
        <f ca="1">_xlfn.NORM.INV(RAND(),Srážky!H$47,Srážky!H$48)</f>
        <v>104.24256926977807</v>
      </c>
      <c r="C805">
        <f ca="1">_xlfn.NORM.INV(RAND(),Srážky!I$47,Srážky!I$48)</f>
        <v>115.10604445695355</v>
      </c>
      <c r="D805">
        <f ca="1">_xlfn.NORM.INV(RAND(),Srážky!J$47,Srážky!J$48)</f>
        <v>154.42660903317358</v>
      </c>
      <c r="E805">
        <f ca="1">_xlfn.NORM.INV(RAND(),Srážky!K$47,Srážky!K$48)</f>
        <v>92.884955140809865</v>
      </c>
      <c r="F805">
        <f ca="1">_xlfn.NORM.INV(RAND(),Srážky!L$47,Srážky!L$48)</f>
        <v>84.655055507464013</v>
      </c>
      <c r="G805">
        <f ca="1">_xlfn.NORM.INV(RAND(),Srážky!M$47,Srážky!M$48)</f>
        <v>39.484713757133555</v>
      </c>
    </row>
    <row r="806" spans="1:7">
      <c r="A806">
        <f ca="1">_xlfn.NORM.INV(RAND(),Srážky!G$47,Srážky!G$48)</f>
        <v>65.944069639688649</v>
      </c>
      <c r="B806">
        <f ca="1">_xlfn.NORM.INV(RAND(),Srážky!H$47,Srážky!H$48)</f>
        <v>98.420657924155137</v>
      </c>
      <c r="C806">
        <f ca="1">_xlfn.NORM.INV(RAND(),Srážky!I$47,Srážky!I$48)</f>
        <v>106.20216850392242</v>
      </c>
      <c r="D806">
        <f ca="1">_xlfn.NORM.INV(RAND(),Srážky!J$47,Srážky!J$48)</f>
        <v>76.219885446605829</v>
      </c>
      <c r="E806">
        <f ca="1">_xlfn.NORM.INV(RAND(),Srážky!K$47,Srážky!K$48)</f>
        <v>85.645048086787682</v>
      </c>
      <c r="F806">
        <f ca="1">_xlfn.NORM.INV(RAND(),Srážky!L$47,Srážky!L$48)</f>
        <v>33.414001891232914</v>
      </c>
      <c r="G806">
        <f ca="1">_xlfn.NORM.INV(RAND(),Srážky!M$47,Srážky!M$48)</f>
        <v>51.054419458350154</v>
      </c>
    </row>
    <row r="807" spans="1:7">
      <c r="A807">
        <f ca="1">_xlfn.NORM.INV(RAND(),Srážky!G$47,Srážky!G$48)</f>
        <v>65.964255608851289</v>
      </c>
      <c r="B807">
        <f ca="1">_xlfn.NORM.INV(RAND(),Srážky!H$47,Srážky!H$48)</f>
        <v>136.25081465888252</v>
      </c>
      <c r="C807">
        <f ca="1">_xlfn.NORM.INV(RAND(),Srážky!I$47,Srážky!I$48)</f>
        <v>94.75010014091437</v>
      </c>
      <c r="D807">
        <f ca="1">_xlfn.NORM.INV(RAND(),Srážky!J$47,Srážky!J$48)</f>
        <v>160.07733390259307</v>
      </c>
      <c r="E807">
        <f ca="1">_xlfn.NORM.INV(RAND(),Srážky!K$47,Srážky!K$48)</f>
        <v>134.07708928999082</v>
      </c>
      <c r="F807">
        <f ca="1">_xlfn.NORM.INV(RAND(),Srážky!L$47,Srážky!L$48)</f>
        <v>35.366670512582822</v>
      </c>
      <c r="G807">
        <f ca="1">_xlfn.NORM.INV(RAND(),Srážky!M$47,Srážky!M$48)</f>
        <v>72.264652087002659</v>
      </c>
    </row>
    <row r="808" spans="1:7">
      <c r="A808">
        <f ca="1">_xlfn.NORM.INV(RAND(),Srážky!G$47,Srážky!G$48)</f>
        <v>47.154840427990656</v>
      </c>
      <c r="B808">
        <f ca="1">_xlfn.NORM.INV(RAND(),Srážky!H$47,Srážky!H$48)</f>
        <v>99.357829369962602</v>
      </c>
      <c r="C808">
        <f ca="1">_xlfn.NORM.INV(RAND(),Srážky!I$47,Srážky!I$48)</f>
        <v>66.509451081139716</v>
      </c>
      <c r="D808">
        <f ca="1">_xlfn.NORM.INV(RAND(),Srážky!J$47,Srážky!J$48)</f>
        <v>162.37191923493836</v>
      </c>
      <c r="E808">
        <f ca="1">_xlfn.NORM.INV(RAND(),Srážky!K$47,Srážky!K$48)</f>
        <v>106.46387362855738</v>
      </c>
      <c r="F808">
        <f ca="1">_xlfn.NORM.INV(RAND(),Srážky!L$47,Srážky!L$48)</f>
        <v>55.274016533982589</v>
      </c>
      <c r="G808">
        <f ca="1">_xlfn.NORM.INV(RAND(),Srážky!M$47,Srážky!M$48)</f>
        <v>36.77906810564776</v>
      </c>
    </row>
    <row r="809" spans="1:7">
      <c r="A809">
        <f ca="1">_xlfn.NORM.INV(RAND(),Srážky!G$47,Srážky!G$48)</f>
        <v>17.261318130086664</v>
      </c>
      <c r="B809">
        <f ca="1">_xlfn.NORM.INV(RAND(),Srážky!H$47,Srážky!H$48)</f>
        <v>79.128821230236667</v>
      </c>
      <c r="C809">
        <f ca="1">_xlfn.NORM.INV(RAND(),Srážky!I$47,Srážky!I$48)</f>
        <v>61.431909632542038</v>
      </c>
      <c r="D809">
        <f ca="1">_xlfn.NORM.INV(RAND(),Srážky!J$47,Srážky!J$48)</f>
        <v>46.063652176905158</v>
      </c>
      <c r="E809">
        <f ca="1">_xlfn.NORM.INV(RAND(),Srážky!K$47,Srážky!K$48)</f>
        <v>106.63787412456477</v>
      </c>
      <c r="F809">
        <f ca="1">_xlfn.NORM.INV(RAND(),Srážky!L$47,Srážky!L$48)</f>
        <v>94.05593283664507</v>
      </c>
      <c r="G809">
        <f ca="1">_xlfn.NORM.INV(RAND(),Srážky!M$47,Srážky!M$48)</f>
        <v>63.855237709219892</v>
      </c>
    </row>
    <row r="810" spans="1:7">
      <c r="A810">
        <f ca="1">_xlfn.NORM.INV(RAND(),Srážky!G$47,Srážky!G$48)</f>
        <v>16.636530126724722</v>
      </c>
      <c r="B810">
        <f ca="1">_xlfn.NORM.INV(RAND(),Srážky!H$47,Srážky!H$48)</f>
        <v>70.288686174568667</v>
      </c>
      <c r="C810">
        <f ca="1">_xlfn.NORM.INV(RAND(),Srážky!I$47,Srážky!I$48)</f>
        <v>49.507424944928978</v>
      </c>
      <c r="D810">
        <f ca="1">_xlfn.NORM.INV(RAND(),Srážky!J$47,Srážky!J$48)</f>
        <v>129.82760545947468</v>
      </c>
      <c r="E810">
        <f ca="1">_xlfn.NORM.INV(RAND(),Srážky!K$47,Srážky!K$48)</f>
        <v>108.5554227624207</v>
      </c>
      <c r="F810">
        <f ca="1">_xlfn.NORM.INV(RAND(),Srážky!L$47,Srážky!L$48)</f>
        <v>69.941850769850717</v>
      </c>
      <c r="G810">
        <f ca="1">_xlfn.NORM.INV(RAND(),Srážky!M$47,Srážky!M$48)</f>
        <v>54.003871228919181</v>
      </c>
    </row>
    <row r="811" spans="1:7">
      <c r="A811">
        <f ca="1">_xlfn.NORM.INV(RAND(),Srážky!G$47,Srážky!G$48)</f>
        <v>19.050614691090249</v>
      </c>
      <c r="B811">
        <f ca="1">_xlfn.NORM.INV(RAND(),Srážky!H$47,Srážky!H$48)</f>
        <v>103.73674032816695</v>
      </c>
      <c r="C811">
        <f ca="1">_xlfn.NORM.INV(RAND(),Srážky!I$47,Srážky!I$48)</f>
        <v>93.612266010035299</v>
      </c>
      <c r="D811">
        <f ca="1">_xlfn.NORM.INV(RAND(),Srážky!J$47,Srážky!J$48)</f>
        <v>97.082494764608768</v>
      </c>
      <c r="E811">
        <f ca="1">_xlfn.NORM.INV(RAND(),Srážky!K$47,Srážky!K$48)</f>
        <v>122.89502424141375</v>
      </c>
      <c r="F811">
        <f ca="1">_xlfn.NORM.INV(RAND(),Srážky!L$47,Srážky!L$48)</f>
        <v>79.292122728389813</v>
      </c>
      <c r="G811">
        <f ca="1">_xlfn.NORM.INV(RAND(),Srážky!M$47,Srážky!M$48)</f>
        <v>49.797956704916707</v>
      </c>
    </row>
    <row r="812" spans="1:7">
      <c r="A812">
        <f ca="1">_xlfn.NORM.INV(RAND(),Srážky!G$47,Srážky!G$48)</f>
        <v>50.688655401334493</v>
      </c>
      <c r="B812">
        <f ca="1">_xlfn.NORM.INV(RAND(),Srážky!H$47,Srážky!H$48)</f>
        <v>39.642076070572536</v>
      </c>
      <c r="C812">
        <f ca="1">_xlfn.NORM.INV(RAND(),Srážky!I$47,Srážky!I$48)</f>
        <v>120.76446436258718</v>
      </c>
      <c r="D812">
        <f ca="1">_xlfn.NORM.INV(RAND(),Srážky!J$47,Srážky!J$48)</f>
        <v>92.878399885348657</v>
      </c>
      <c r="E812">
        <f ca="1">_xlfn.NORM.INV(RAND(),Srážky!K$47,Srážky!K$48)</f>
        <v>111.48774266250668</v>
      </c>
      <c r="F812">
        <f ca="1">_xlfn.NORM.INV(RAND(),Srážky!L$47,Srážky!L$48)</f>
        <v>64.007813380283366</v>
      </c>
      <c r="G812">
        <f ca="1">_xlfn.NORM.INV(RAND(),Srážky!M$47,Srážky!M$48)</f>
        <v>41.034521678023808</v>
      </c>
    </row>
    <row r="813" spans="1:7">
      <c r="A813">
        <f ca="1">_xlfn.NORM.INV(RAND(),Srážky!G$47,Srážky!G$48)</f>
        <v>40.334143753082621</v>
      </c>
      <c r="B813">
        <f ca="1">_xlfn.NORM.INV(RAND(),Srážky!H$47,Srážky!H$48)</f>
        <v>112.14007931962689</v>
      </c>
      <c r="C813">
        <f ca="1">_xlfn.NORM.INV(RAND(),Srážky!I$47,Srážky!I$48)</f>
        <v>124.70035128441862</v>
      </c>
      <c r="D813">
        <f ca="1">_xlfn.NORM.INV(RAND(),Srážky!J$47,Srážky!J$48)</f>
        <v>111.34954399625553</v>
      </c>
      <c r="E813">
        <f ca="1">_xlfn.NORM.INV(RAND(),Srážky!K$47,Srážky!K$48)</f>
        <v>103.44013892036391</v>
      </c>
      <c r="F813">
        <f ca="1">_xlfn.NORM.INV(RAND(),Srážky!L$47,Srážky!L$48)</f>
        <v>75.119046779612859</v>
      </c>
      <c r="G813">
        <f ca="1">_xlfn.NORM.INV(RAND(),Srážky!M$47,Srážky!M$48)</f>
        <v>55.387688543490562</v>
      </c>
    </row>
    <row r="814" spans="1:7">
      <c r="A814">
        <f ca="1">_xlfn.NORM.INV(RAND(),Srážky!G$47,Srážky!G$48)</f>
        <v>42.650541127489774</v>
      </c>
      <c r="B814">
        <f ca="1">_xlfn.NORM.INV(RAND(),Srážky!H$47,Srážky!H$48)</f>
        <v>89.237940710696677</v>
      </c>
      <c r="C814">
        <f ca="1">_xlfn.NORM.INV(RAND(),Srážky!I$47,Srážky!I$48)</f>
        <v>63.696350726491133</v>
      </c>
      <c r="D814">
        <f ca="1">_xlfn.NORM.INV(RAND(),Srážky!J$47,Srážky!J$48)</f>
        <v>145.3565005685553</v>
      </c>
      <c r="E814">
        <f ca="1">_xlfn.NORM.INV(RAND(),Srážky!K$47,Srážky!K$48)</f>
        <v>105.67783122441048</v>
      </c>
      <c r="F814">
        <f ca="1">_xlfn.NORM.INV(RAND(),Srážky!L$47,Srážky!L$48)</f>
        <v>68.170272329529467</v>
      </c>
      <c r="G814">
        <f ca="1">_xlfn.NORM.INV(RAND(),Srážky!M$47,Srážky!M$48)</f>
        <v>63.720002980549559</v>
      </c>
    </row>
    <row r="815" spans="1:7">
      <c r="A815">
        <f ca="1">_xlfn.NORM.INV(RAND(),Srážky!G$47,Srážky!G$48)</f>
        <v>36.909813512511178</v>
      </c>
      <c r="B815">
        <f ca="1">_xlfn.NORM.INV(RAND(),Srážky!H$47,Srážky!H$48)</f>
        <v>132.09513084693808</v>
      </c>
      <c r="C815">
        <f ca="1">_xlfn.NORM.INV(RAND(),Srážky!I$47,Srážky!I$48)</f>
        <v>114.78240454805297</v>
      </c>
      <c r="D815">
        <f ca="1">_xlfn.NORM.INV(RAND(),Srážky!J$47,Srážky!J$48)</f>
        <v>133.98503515346277</v>
      </c>
      <c r="E815">
        <f ca="1">_xlfn.NORM.INV(RAND(),Srážky!K$47,Srážky!K$48)</f>
        <v>142.01722788534181</v>
      </c>
      <c r="F815">
        <f ca="1">_xlfn.NORM.INV(RAND(),Srážky!L$47,Srážky!L$48)</f>
        <v>24.187753762042064</v>
      </c>
      <c r="G815">
        <f ca="1">_xlfn.NORM.INV(RAND(),Srážky!M$47,Srážky!M$48)</f>
        <v>38.109785921747331</v>
      </c>
    </row>
    <row r="816" spans="1:7">
      <c r="A816">
        <f ca="1">_xlfn.NORM.INV(RAND(),Srážky!G$47,Srážky!G$48)</f>
        <v>39.852476956267658</v>
      </c>
      <c r="B816">
        <f ca="1">_xlfn.NORM.INV(RAND(),Srážky!H$47,Srážky!H$48)</f>
        <v>98.51070627663988</v>
      </c>
      <c r="C816">
        <f ca="1">_xlfn.NORM.INV(RAND(),Srážky!I$47,Srážky!I$48)</f>
        <v>60.330761970691832</v>
      </c>
      <c r="D816">
        <f ca="1">_xlfn.NORM.INV(RAND(),Srážky!J$47,Srážky!J$48)</f>
        <v>86.351333408038755</v>
      </c>
      <c r="E816">
        <f ca="1">_xlfn.NORM.INV(RAND(),Srážky!K$47,Srážky!K$48)</f>
        <v>61.743971512741744</v>
      </c>
      <c r="F816">
        <f ca="1">_xlfn.NORM.INV(RAND(),Srážky!L$47,Srážky!L$48)</f>
        <v>42.108764284384243</v>
      </c>
      <c r="G816">
        <f ca="1">_xlfn.NORM.INV(RAND(),Srážky!M$47,Srážky!M$48)</f>
        <v>71.160499686838961</v>
      </c>
    </row>
    <row r="817" spans="1:7">
      <c r="A817">
        <f ca="1">_xlfn.NORM.INV(RAND(),Srážky!G$47,Srážky!G$48)</f>
        <v>17.387050832559069</v>
      </c>
      <c r="B817">
        <f ca="1">_xlfn.NORM.INV(RAND(),Srážky!H$47,Srážky!H$48)</f>
        <v>62.643640062721047</v>
      </c>
      <c r="C817">
        <f ca="1">_xlfn.NORM.INV(RAND(),Srážky!I$47,Srážky!I$48)</f>
        <v>92.586531439426025</v>
      </c>
      <c r="D817">
        <f ca="1">_xlfn.NORM.INV(RAND(),Srážky!J$47,Srážky!J$48)</f>
        <v>69.431282731490711</v>
      </c>
      <c r="E817">
        <f ca="1">_xlfn.NORM.INV(RAND(),Srážky!K$47,Srážky!K$48)</f>
        <v>112.17184137735515</v>
      </c>
      <c r="F817">
        <f ca="1">_xlfn.NORM.INV(RAND(),Srážky!L$47,Srážky!L$48)</f>
        <v>97.095663809255797</v>
      </c>
      <c r="G817">
        <f ca="1">_xlfn.NORM.INV(RAND(),Srážky!M$47,Srážky!M$48)</f>
        <v>30.044466177699043</v>
      </c>
    </row>
    <row r="818" spans="1:7">
      <c r="A818">
        <f ca="1">_xlfn.NORM.INV(RAND(),Srážky!G$47,Srážky!G$48)</f>
        <v>54.741088205098862</v>
      </c>
      <c r="B818">
        <f ca="1">_xlfn.NORM.INV(RAND(),Srážky!H$47,Srážky!H$48)</f>
        <v>84.250851497131976</v>
      </c>
      <c r="C818">
        <f ca="1">_xlfn.NORM.INV(RAND(),Srážky!I$47,Srážky!I$48)</f>
        <v>119.84170937176445</v>
      </c>
      <c r="D818">
        <f ca="1">_xlfn.NORM.INV(RAND(),Srážky!J$47,Srážky!J$48)</f>
        <v>107.47227915444446</v>
      </c>
      <c r="E818">
        <f ca="1">_xlfn.NORM.INV(RAND(),Srážky!K$47,Srážky!K$48)</f>
        <v>93.86529465223542</v>
      </c>
      <c r="F818">
        <f ca="1">_xlfn.NORM.INV(RAND(),Srážky!L$47,Srážky!L$48)</f>
        <v>67.415365054925815</v>
      </c>
      <c r="G818">
        <f ca="1">_xlfn.NORM.INV(RAND(),Srážky!M$47,Srážky!M$48)</f>
        <v>44.460651818985184</v>
      </c>
    </row>
    <row r="819" spans="1:7">
      <c r="A819">
        <f ca="1">_xlfn.NORM.INV(RAND(),Srážky!G$47,Srážky!G$48)</f>
        <v>47.71560767895798</v>
      </c>
      <c r="B819">
        <f ca="1">_xlfn.NORM.INV(RAND(),Srážky!H$47,Srážky!H$48)</f>
        <v>76.65885686005295</v>
      </c>
      <c r="C819">
        <f ca="1">_xlfn.NORM.INV(RAND(),Srážky!I$47,Srážky!I$48)</f>
        <v>33.628874349749388</v>
      </c>
      <c r="D819">
        <f ca="1">_xlfn.NORM.INV(RAND(),Srážky!J$47,Srážky!J$48)</f>
        <v>151.02953861661626</v>
      </c>
      <c r="E819">
        <f ca="1">_xlfn.NORM.INV(RAND(),Srážky!K$47,Srážky!K$48)</f>
        <v>61.033836513980248</v>
      </c>
      <c r="F819">
        <f ca="1">_xlfn.NORM.INV(RAND(),Srážky!L$47,Srážky!L$48)</f>
        <v>84.419329216506412</v>
      </c>
      <c r="G819">
        <f ca="1">_xlfn.NORM.INV(RAND(),Srážky!M$47,Srážky!M$48)</f>
        <v>50.82481128110134</v>
      </c>
    </row>
    <row r="820" spans="1:7">
      <c r="A820">
        <f ca="1">_xlfn.NORM.INV(RAND(),Srážky!G$47,Srážky!G$48)</f>
        <v>54.044352786485057</v>
      </c>
      <c r="B820">
        <f ca="1">_xlfn.NORM.INV(RAND(),Srážky!H$47,Srážky!H$48)</f>
        <v>93.195342457825049</v>
      </c>
      <c r="C820">
        <f ca="1">_xlfn.NORM.INV(RAND(),Srážky!I$47,Srážky!I$48)</f>
        <v>73.556778093249903</v>
      </c>
      <c r="D820">
        <f ca="1">_xlfn.NORM.INV(RAND(),Srážky!J$47,Srážky!J$48)</f>
        <v>74.85422957661504</v>
      </c>
      <c r="E820">
        <f ca="1">_xlfn.NORM.INV(RAND(),Srážky!K$47,Srážky!K$48)</f>
        <v>171.57003167644575</v>
      </c>
      <c r="F820">
        <f ca="1">_xlfn.NORM.INV(RAND(),Srážky!L$47,Srážky!L$48)</f>
        <v>78.864589245664405</v>
      </c>
      <c r="G820">
        <f ca="1">_xlfn.NORM.INV(RAND(),Srážky!M$47,Srážky!M$48)</f>
        <v>38.906313522011672</v>
      </c>
    </row>
    <row r="821" spans="1:7">
      <c r="A821">
        <f ca="1">_xlfn.NORM.INV(RAND(),Srážky!G$47,Srážky!G$48)</f>
        <v>61.580410937258208</v>
      </c>
      <c r="B821">
        <f ca="1">_xlfn.NORM.INV(RAND(),Srážky!H$47,Srážky!H$48)</f>
        <v>108.85744101635251</v>
      </c>
      <c r="C821">
        <f ca="1">_xlfn.NORM.INV(RAND(),Srážky!I$47,Srážky!I$48)</f>
        <v>59.906946291354302</v>
      </c>
      <c r="D821">
        <f ca="1">_xlfn.NORM.INV(RAND(),Srážky!J$47,Srážky!J$48)</f>
        <v>146.85272597694239</v>
      </c>
      <c r="E821">
        <f ca="1">_xlfn.NORM.INV(RAND(),Srážky!K$47,Srážky!K$48)</f>
        <v>95.421568809282434</v>
      </c>
      <c r="F821">
        <f ca="1">_xlfn.NORM.INV(RAND(),Srážky!L$47,Srážky!L$48)</f>
        <v>114.55028297466814</v>
      </c>
      <c r="G821">
        <f ca="1">_xlfn.NORM.INV(RAND(),Srážky!M$47,Srážky!M$48)</f>
        <v>38.673165228268573</v>
      </c>
    </row>
    <row r="822" spans="1:7">
      <c r="A822">
        <f ca="1">_xlfn.NORM.INV(RAND(),Srážky!G$47,Srážky!G$48)</f>
        <v>38.792929965083431</v>
      </c>
      <c r="B822">
        <f ca="1">_xlfn.NORM.INV(RAND(),Srážky!H$47,Srážky!H$48)</f>
        <v>84.222148935757644</v>
      </c>
      <c r="C822">
        <f ca="1">_xlfn.NORM.INV(RAND(),Srážky!I$47,Srážky!I$48)</f>
        <v>88.334065862953196</v>
      </c>
      <c r="D822">
        <f ca="1">_xlfn.NORM.INV(RAND(),Srážky!J$47,Srážky!J$48)</f>
        <v>105.44016091861357</v>
      </c>
      <c r="E822">
        <f ca="1">_xlfn.NORM.INV(RAND(),Srážky!K$47,Srážky!K$48)</f>
        <v>145.56417172532846</v>
      </c>
      <c r="F822">
        <f ca="1">_xlfn.NORM.INV(RAND(),Srážky!L$47,Srážky!L$48)</f>
        <v>11.537624737876989</v>
      </c>
      <c r="G822">
        <f ca="1">_xlfn.NORM.INV(RAND(),Srážky!M$47,Srážky!M$48)</f>
        <v>56.809764351503119</v>
      </c>
    </row>
    <row r="823" spans="1:7">
      <c r="A823">
        <f ca="1">_xlfn.NORM.INV(RAND(),Srážky!G$47,Srážky!G$48)</f>
        <v>24.287066021199141</v>
      </c>
      <c r="B823">
        <f ca="1">_xlfn.NORM.INV(RAND(),Srážky!H$47,Srážky!H$48)</f>
        <v>113.36032903606861</v>
      </c>
      <c r="C823">
        <f ca="1">_xlfn.NORM.INV(RAND(),Srážky!I$47,Srážky!I$48)</f>
        <v>58.574079066389331</v>
      </c>
      <c r="D823">
        <f ca="1">_xlfn.NORM.INV(RAND(),Srážky!J$47,Srážky!J$48)</f>
        <v>116.14819673726115</v>
      </c>
      <c r="E823">
        <f ca="1">_xlfn.NORM.INV(RAND(),Srážky!K$47,Srážky!K$48)</f>
        <v>95.609167804084052</v>
      </c>
      <c r="F823">
        <f ca="1">_xlfn.NORM.INV(RAND(),Srážky!L$47,Srážky!L$48)</f>
        <v>55.565758799950395</v>
      </c>
      <c r="G823">
        <f ca="1">_xlfn.NORM.INV(RAND(),Srážky!M$47,Srážky!M$48)</f>
        <v>47.86618736261336</v>
      </c>
    </row>
    <row r="824" spans="1:7">
      <c r="A824">
        <f ca="1">_xlfn.NORM.INV(RAND(),Srážky!G$47,Srážky!G$48)</f>
        <v>36.552162858649091</v>
      </c>
      <c r="B824">
        <f ca="1">_xlfn.NORM.INV(RAND(),Srážky!H$47,Srážky!H$48)</f>
        <v>98.387670328926049</v>
      </c>
      <c r="C824">
        <f ca="1">_xlfn.NORM.INV(RAND(),Srážky!I$47,Srážky!I$48)</f>
        <v>88.252765453436794</v>
      </c>
      <c r="D824">
        <f ca="1">_xlfn.NORM.INV(RAND(),Srážky!J$47,Srážky!J$48)</f>
        <v>107.81906129251443</v>
      </c>
      <c r="E824">
        <f ca="1">_xlfn.NORM.INV(RAND(),Srážky!K$47,Srážky!K$48)</f>
        <v>111.24601714241116</v>
      </c>
      <c r="F824">
        <f ca="1">_xlfn.NORM.INV(RAND(),Srážky!L$47,Srážky!L$48)</f>
        <v>59.040086904380736</v>
      </c>
      <c r="G824">
        <f ca="1">_xlfn.NORM.INV(RAND(),Srážky!M$47,Srážky!M$48)</f>
        <v>27.182387581575131</v>
      </c>
    </row>
    <row r="825" spans="1:7">
      <c r="A825">
        <f ca="1">_xlfn.NORM.INV(RAND(),Srážky!G$47,Srážky!G$48)</f>
        <v>26.262431046979337</v>
      </c>
      <c r="B825">
        <f ca="1">_xlfn.NORM.INV(RAND(),Srážky!H$47,Srážky!H$48)</f>
        <v>96.581812506951721</v>
      </c>
      <c r="C825">
        <f ca="1">_xlfn.NORM.INV(RAND(),Srážky!I$47,Srážky!I$48)</f>
        <v>75.282437754762498</v>
      </c>
      <c r="D825">
        <f ca="1">_xlfn.NORM.INV(RAND(),Srážky!J$47,Srážky!J$48)</f>
        <v>155.71652539080443</v>
      </c>
      <c r="E825">
        <f ca="1">_xlfn.NORM.INV(RAND(),Srážky!K$47,Srážky!K$48)</f>
        <v>134.5476424917027</v>
      </c>
      <c r="F825">
        <f ca="1">_xlfn.NORM.INV(RAND(),Srážky!L$47,Srážky!L$48)</f>
        <v>49.749222282816405</v>
      </c>
      <c r="G825">
        <f ca="1">_xlfn.NORM.INV(RAND(),Srážky!M$47,Srážky!M$48)</f>
        <v>56.196261523046701</v>
      </c>
    </row>
    <row r="826" spans="1:7">
      <c r="A826">
        <f ca="1">_xlfn.NORM.INV(RAND(),Srážky!G$47,Srážky!G$48)</f>
        <v>67.800401187057361</v>
      </c>
      <c r="B826">
        <f ca="1">_xlfn.NORM.INV(RAND(),Srážky!H$47,Srážky!H$48)</f>
        <v>81.86585207807687</v>
      </c>
      <c r="C826">
        <f ca="1">_xlfn.NORM.INV(RAND(),Srážky!I$47,Srážky!I$48)</f>
        <v>127.2371179848343</v>
      </c>
      <c r="D826">
        <f ca="1">_xlfn.NORM.INV(RAND(),Srážky!J$47,Srážky!J$48)</f>
        <v>115.67136740852376</v>
      </c>
      <c r="E826">
        <f ca="1">_xlfn.NORM.INV(RAND(),Srážky!K$47,Srážky!K$48)</f>
        <v>87.017850120441125</v>
      </c>
      <c r="F826">
        <f ca="1">_xlfn.NORM.INV(RAND(),Srážky!L$47,Srážky!L$48)</f>
        <v>115.21756019276972</v>
      </c>
      <c r="G826">
        <f ca="1">_xlfn.NORM.INV(RAND(),Srážky!M$47,Srážky!M$48)</f>
        <v>67.193023928064321</v>
      </c>
    </row>
    <row r="827" spans="1:7">
      <c r="A827">
        <f ca="1">_xlfn.NORM.INV(RAND(),Srážky!G$47,Srážky!G$48)</f>
        <v>86.611731118448603</v>
      </c>
      <c r="B827">
        <f ca="1">_xlfn.NORM.INV(RAND(),Srážky!H$47,Srážky!H$48)</f>
        <v>125.6780482217349</v>
      </c>
      <c r="C827">
        <f ca="1">_xlfn.NORM.INV(RAND(),Srážky!I$47,Srážky!I$48)</f>
        <v>62.443093902877713</v>
      </c>
      <c r="D827">
        <f ca="1">_xlfn.NORM.INV(RAND(),Srážky!J$47,Srážky!J$48)</f>
        <v>79.673266703176068</v>
      </c>
      <c r="E827">
        <f ca="1">_xlfn.NORM.INV(RAND(),Srážky!K$47,Srážky!K$48)</f>
        <v>117.1220932654942</v>
      </c>
      <c r="F827">
        <f ca="1">_xlfn.NORM.INV(RAND(),Srážky!L$47,Srážky!L$48)</f>
        <v>108.28891619064268</v>
      </c>
      <c r="G827">
        <f ca="1">_xlfn.NORM.INV(RAND(),Srážky!M$47,Srážky!M$48)</f>
        <v>33.345957100667619</v>
      </c>
    </row>
    <row r="828" spans="1:7">
      <c r="A828">
        <f ca="1">_xlfn.NORM.INV(RAND(),Srážky!G$47,Srážky!G$48)</f>
        <v>51.618959944738315</v>
      </c>
      <c r="B828">
        <f ca="1">_xlfn.NORM.INV(RAND(),Srážky!H$47,Srážky!H$48)</f>
        <v>77.434232020139106</v>
      </c>
      <c r="C828">
        <f ca="1">_xlfn.NORM.INV(RAND(),Srážky!I$47,Srážky!I$48)</f>
        <v>89.461371581672182</v>
      </c>
      <c r="D828">
        <f ca="1">_xlfn.NORM.INV(RAND(),Srážky!J$47,Srážky!J$48)</f>
        <v>87.292272520540678</v>
      </c>
      <c r="E828">
        <f ca="1">_xlfn.NORM.INV(RAND(),Srážky!K$47,Srážky!K$48)</f>
        <v>102.6981371630205</v>
      </c>
      <c r="F828">
        <f ca="1">_xlfn.NORM.INV(RAND(),Srážky!L$47,Srážky!L$48)</f>
        <v>53.160693354947369</v>
      </c>
      <c r="G828">
        <f ca="1">_xlfn.NORM.INV(RAND(),Srážky!M$47,Srážky!M$48)</f>
        <v>37.093462915066652</v>
      </c>
    </row>
    <row r="829" spans="1:7">
      <c r="A829">
        <f ca="1">_xlfn.NORM.INV(RAND(),Srážky!G$47,Srážky!G$48)</f>
        <v>29.624821605557386</v>
      </c>
      <c r="B829">
        <f ca="1">_xlfn.NORM.INV(RAND(),Srážky!H$47,Srážky!H$48)</f>
        <v>70.718092957461124</v>
      </c>
      <c r="C829">
        <f ca="1">_xlfn.NORM.INV(RAND(),Srážky!I$47,Srážky!I$48)</f>
        <v>92.725685344831916</v>
      </c>
      <c r="D829">
        <f ca="1">_xlfn.NORM.INV(RAND(),Srážky!J$47,Srážky!J$48)</f>
        <v>130.19756302963975</v>
      </c>
      <c r="E829">
        <f ca="1">_xlfn.NORM.INV(RAND(),Srážky!K$47,Srážky!K$48)</f>
        <v>71.05856671729083</v>
      </c>
      <c r="F829">
        <f ca="1">_xlfn.NORM.INV(RAND(),Srážky!L$47,Srážky!L$48)</f>
        <v>-38.733458915800838</v>
      </c>
      <c r="G829">
        <f ca="1">_xlfn.NORM.INV(RAND(),Srážky!M$47,Srážky!M$48)</f>
        <v>53.979941959414887</v>
      </c>
    </row>
    <row r="830" spans="1:7">
      <c r="A830">
        <f ca="1">_xlfn.NORM.INV(RAND(),Srážky!G$47,Srážky!G$48)</f>
        <v>33.140589542979633</v>
      </c>
      <c r="B830">
        <f ca="1">_xlfn.NORM.INV(RAND(),Srážky!H$47,Srážky!H$48)</f>
        <v>108.2373389335</v>
      </c>
      <c r="C830">
        <f ca="1">_xlfn.NORM.INV(RAND(),Srážky!I$47,Srážky!I$48)</f>
        <v>114.43374843697057</v>
      </c>
      <c r="D830">
        <f ca="1">_xlfn.NORM.INV(RAND(),Srážky!J$47,Srážky!J$48)</f>
        <v>88.357350841848614</v>
      </c>
      <c r="E830">
        <f ca="1">_xlfn.NORM.INV(RAND(),Srážky!K$47,Srážky!K$48)</f>
        <v>66.912562281497415</v>
      </c>
      <c r="F830">
        <f ca="1">_xlfn.NORM.INV(RAND(),Srážky!L$47,Srážky!L$48)</f>
        <v>63.400590303894091</v>
      </c>
      <c r="G830">
        <f ca="1">_xlfn.NORM.INV(RAND(),Srážky!M$47,Srážky!M$48)</f>
        <v>43.308920861949026</v>
      </c>
    </row>
    <row r="831" spans="1:7">
      <c r="A831">
        <f ca="1">_xlfn.NORM.INV(RAND(),Srážky!G$47,Srážky!G$48)</f>
        <v>11.328304077709664</v>
      </c>
      <c r="B831">
        <f ca="1">_xlfn.NORM.INV(RAND(),Srážky!H$47,Srážky!H$48)</f>
        <v>59.750259432567795</v>
      </c>
      <c r="C831">
        <f ca="1">_xlfn.NORM.INV(RAND(),Srážky!I$47,Srážky!I$48)</f>
        <v>93.911597483443217</v>
      </c>
      <c r="D831">
        <f ca="1">_xlfn.NORM.INV(RAND(),Srážky!J$47,Srážky!J$48)</f>
        <v>101.57808299225988</v>
      </c>
      <c r="E831">
        <f ca="1">_xlfn.NORM.INV(RAND(),Srážky!K$47,Srážky!K$48)</f>
        <v>47.69288502167683</v>
      </c>
      <c r="F831">
        <f ca="1">_xlfn.NORM.INV(RAND(),Srážky!L$47,Srážky!L$48)</f>
        <v>83.142028739699668</v>
      </c>
      <c r="G831">
        <f ca="1">_xlfn.NORM.INV(RAND(),Srážky!M$47,Srážky!M$48)</f>
        <v>51.47135625556669</v>
      </c>
    </row>
    <row r="832" spans="1:7">
      <c r="A832">
        <f ca="1">_xlfn.NORM.INV(RAND(),Srážky!G$47,Srážky!G$48)</f>
        <v>54.624372486931357</v>
      </c>
      <c r="B832">
        <f ca="1">_xlfn.NORM.INV(RAND(),Srážky!H$47,Srážky!H$48)</f>
        <v>53.138522718908966</v>
      </c>
      <c r="C832">
        <f ca="1">_xlfn.NORM.INV(RAND(),Srážky!I$47,Srážky!I$48)</f>
        <v>88.501097745692149</v>
      </c>
      <c r="D832">
        <f ca="1">_xlfn.NORM.INV(RAND(),Srážky!J$47,Srážky!J$48)</f>
        <v>121.97322549732591</v>
      </c>
      <c r="E832">
        <f ca="1">_xlfn.NORM.INV(RAND(),Srážky!K$47,Srážky!K$48)</f>
        <v>120.7794538436336</v>
      </c>
      <c r="F832">
        <f ca="1">_xlfn.NORM.INV(RAND(),Srážky!L$47,Srážky!L$48)</f>
        <v>68.836862910313215</v>
      </c>
      <c r="G832">
        <f ca="1">_xlfn.NORM.INV(RAND(),Srážky!M$47,Srážky!M$48)</f>
        <v>53.912027818768948</v>
      </c>
    </row>
    <row r="833" spans="1:7">
      <c r="A833">
        <f ca="1">_xlfn.NORM.INV(RAND(),Srážky!G$47,Srážky!G$48)</f>
        <v>15.763897790026981</v>
      </c>
      <c r="B833">
        <f ca="1">_xlfn.NORM.INV(RAND(),Srážky!H$47,Srážky!H$48)</f>
        <v>124.98756583146378</v>
      </c>
      <c r="C833">
        <f ca="1">_xlfn.NORM.INV(RAND(),Srážky!I$47,Srážky!I$48)</f>
        <v>86.936729689517676</v>
      </c>
      <c r="D833">
        <f ca="1">_xlfn.NORM.INV(RAND(),Srážky!J$47,Srážky!J$48)</f>
        <v>116.05900469981131</v>
      </c>
      <c r="E833">
        <f ca="1">_xlfn.NORM.INV(RAND(),Srážky!K$47,Srážky!K$48)</f>
        <v>90.472568626878697</v>
      </c>
      <c r="F833">
        <f ca="1">_xlfn.NORM.INV(RAND(),Srážky!L$47,Srážky!L$48)</f>
        <v>79.00607677903146</v>
      </c>
      <c r="G833">
        <f ca="1">_xlfn.NORM.INV(RAND(),Srážky!M$47,Srážky!M$48)</f>
        <v>63.793990092813878</v>
      </c>
    </row>
    <row r="834" spans="1:7">
      <c r="A834">
        <f ca="1">_xlfn.NORM.INV(RAND(),Srážky!G$47,Srážky!G$48)</f>
        <v>20.586199192053648</v>
      </c>
      <c r="B834">
        <f ca="1">_xlfn.NORM.INV(RAND(),Srážky!H$47,Srážky!H$48)</f>
        <v>145.14976567324968</v>
      </c>
      <c r="C834">
        <f ca="1">_xlfn.NORM.INV(RAND(),Srážky!I$47,Srážky!I$48)</f>
        <v>96.224767774938456</v>
      </c>
      <c r="D834">
        <f ca="1">_xlfn.NORM.INV(RAND(),Srážky!J$47,Srážky!J$48)</f>
        <v>136.05726671080848</v>
      </c>
      <c r="E834">
        <f ca="1">_xlfn.NORM.INV(RAND(),Srážky!K$47,Srážky!K$48)</f>
        <v>111.99251387282763</v>
      </c>
      <c r="F834">
        <f ca="1">_xlfn.NORM.INV(RAND(),Srážky!L$47,Srážky!L$48)</f>
        <v>-0.97915775056740983</v>
      </c>
      <c r="G834">
        <f ca="1">_xlfn.NORM.INV(RAND(),Srážky!M$47,Srážky!M$48)</f>
        <v>33.360187569690524</v>
      </c>
    </row>
    <row r="835" spans="1:7">
      <c r="A835">
        <f ca="1">_xlfn.NORM.INV(RAND(),Srážky!G$47,Srážky!G$48)</f>
        <v>5.2329549541226896</v>
      </c>
      <c r="B835">
        <f ca="1">_xlfn.NORM.INV(RAND(),Srážky!H$47,Srážky!H$48)</f>
        <v>98.527247194592505</v>
      </c>
      <c r="C835">
        <f ca="1">_xlfn.NORM.INV(RAND(),Srážky!I$47,Srážky!I$48)</f>
        <v>108.68774828194961</v>
      </c>
      <c r="D835">
        <f ca="1">_xlfn.NORM.INV(RAND(),Srážky!J$47,Srážky!J$48)</f>
        <v>106.81501078653129</v>
      </c>
      <c r="E835">
        <f ca="1">_xlfn.NORM.INV(RAND(),Srážky!K$47,Srážky!K$48)</f>
        <v>64.225074396243457</v>
      </c>
      <c r="F835">
        <f ca="1">_xlfn.NORM.INV(RAND(),Srážky!L$47,Srážky!L$48)</f>
        <v>47.628933285370934</v>
      </c>
      <c r="G835">
        <f ca="1">_xlfn.NORM.INV(RAND(),Srážky!M$47,Srážky!M$48)</f>
        <v>27.75881622104686</v>
      </c>
    </row>
    <row r="836" spans="1:7">
      <c r="A836">
        <f ca="1">_xlfn.NORM.INV(RAND(),Srážky!G$47,Srážky!G$48)</f>
        <v>28.807730967736344</v>
      </c>
      <c r="B836">
        <f ca="1">_xlfn.NORM.INV(RAND(),Srážky!H$47,Srážky!H$48)</f>
        <v>111.99417828166864</v>
      </c>
      <c r="C836">
        <f ca="1">_xlfn.NORM.INV(RAND(),Srážky!I$47,Srážky!I$48)</f>
        <v>110.44431873936355</v>
      </c>
      <c r="D836">
        <f ca="1">_xlfn.NORM.INV(RAND(),Srážky!J$47,Srážky!J$48)</f>
        <v>115.92421078402512</v>
      </c>
      <c r="E836">
        <f ca="1">_xlfn.NORM.INV(RAND(),Srážky!K$47,Srážky!K$48)</f>
        <v>40.073499832594237</v>
      </c>
      <c r="F836">
        <f ca="1">_xlfn.NORM.INV(RAND(),Srážky!L$47,Srážky!L$48)</f>
        <v>116.57204936521788</v>
      </c>
      <c r="G836">
        <f ca="1">_xlfn.NORM.INV(RAND(),Srážky!M$47,Srážky!M$48)</f>
        <v>43.486362675154531</v>
      </c>
    </row>
    <row r="837" spans="1:7">
      <c r="A837">
        <f ca="1">_xlfn.NORM.INV(RAND(),Srážky!G$47,Srážky!G$48)</f>
        <v>56.518836947026529</v>
      </c>
      <c r="B837">
        <f ca="1">_xlfn.NORM.INV(RAND(),Srážky!H$47,Srážky!H$48)</f>
        <v>89.649784814262915</v>
      </c>
      <c r="C837">
        <f ca="1">_xlfn.NORM.INV(RAND(),Srážky!I$47,Srážky!I$48)</f>
        <v>42.146052256588753</v>
      </c>
      <c r="D837">
        <f ca="1">_xlfn.NORM.INV(RAND(),Srážky!J$47,Srážky!J$48)</f>
        <v>95.817780996158049</v>
      </c>
      <c r="E837">
        <f ca="1">_xlfn.NORM.INV(RAND(),Srážky!K$47,Srážky!K$48)</f>
        <v>105.41601093926398</v>
      </c>
      <c r="F837">
        <f ca="1">_xlfn.NORM.INV(RAND(),Srážky!L$47,Srážky!L$48)</f>
        <v>74.073775169025339</v>
      </c>
      <c r="G837">
        <f ca="1">_xlfn.NORM.INV(RAND(),Srážky!M$47,Srážky!M$48)</f>
        <v>47.557648563651057</v>
      </c>
    </row>
    <row r="838" spans="1:7">
      <c r="A838">
        <f ca="1">_xlfn.NORM.INV(RAND(),Srážky!G$47,Srážky!G$48)</f>
        <v>22.693322497173227</v>
      </c>
      <c r="B838">
        <f ca="1">_xlfn.NORM.INV(RAND(),Srážky!H$47,Srážky!H$48)</f>
        <v>79.34958938432554</v>
      </c>
      <c r="C838">
        <f ca="1">_xlfn.NORM.INV(RAND(),Srážky!I$47,Srážky!I$48)</f>
        <v>111.83712414988443</v>
      </c>
      <c r="D838">
        <f ca="1">_xlfn.NORM.INV(RAND(),Srážky!J$47,Srážky!J$48)</f>
        <v>110.7766821246027</v>
      </c>
      <c r="E838">
        <f ca="1">_xlfn.NORM.INV(RAND(),Srážky!K$47,Srážky!K$48)</f>
        <v>52.943769505529005</v>
      </c>
      <c r="F838">
        <f ca="1">_xlfn.NORM.INV(RAND(),Srážky!L$47,Srážky!L$48)</f>
        <v>83.432973734478054</v>
      </c>
      <c r="G838">
        <f ca="1">_xlfn.NORM.INV(RAND(),Srážky!M$47,Srážky!M$48)</f>
        <v>53.674257156278607</v>
      </c>
    </row>
    <row r="839" spans="1:7">
      <c r="A839">
        <f ca="1">_xlfn.NORM.INV(RAND(),Srážky!G$47,Srážky!G$48)</f>
        <v>48.972841915557083</v>
      </c>
      <c r="B839">
        <f ca="1">_xlfn.NORM.INV(RAND(),Srážky!H$47,Srážky!H$48)</f>
        <v>87.370658604673366</v>
      </c>
      <c r="C839">
        <f ca="1">_xlfn.NORM.INV(RAND(),Srážky!I$47,Srážky!I$48)</f>
        <v>116.51950011062847</v>
      </c>
      <c r="D839">
        <f ca="1">_xlfn.NORM.INV(RAND(),Srážky!J$47,Srážky!J$48)</f>
        <v>94.036128759832692</v>
      </c>
      <c r="E839">
        <f ca="1">_xlfn.NORM.INV(RAND(),Srážky!K$47,Srážky!K$48)</f>
        <v>137.051174932446</v>
      </c>
      <c r="F839">
        <f ca="1">_xlfn.NORM.INV(RAND(),Srážky!L$47,Srážky!L$48)</f>
        <v>61.648417162748551</v>
      </c>
      <c r="G839">
        <f ca="1">_xlfn.NORM.INV(RAND(),Srážky!M$47,Srážky!M$48)</f>
        <v>70.178956968449128</v>
      </c>
    </row>
    <row r="840" spans="1:7">
      <c r="A840">
        <f ca="1">_xlfn.NORM.INV(RAND(),Srážky!G$47,Srážky!G$48)</f>
        <v>30.383119499763289</v>
      </c>
      <c r="B840">
        <f ca="1">_xlfn.NORM.INV(RAND(),Srážky!H$47,Srážky!H$48)</f>
        <v>101.17786876552738</v>
      </c>
      <c r="C840">
        <f ca="1">_xlfn.NORM.INV(RAND(),Srážky!I$47,Srážky!I$48)</f>
        <v>48.552720259975878</v>
      </c>
      <c r="D840">
        <f ca="1">_xlfn.NORM.INV(RAND(),Srážky!J$47,Srážky!J$48)</f>
        <v>128.13145987097835</v>
      </c>
      <c r="E840">
        <f ca="1">_xlfn.NORM.INV(RAND(),Srážky!K$47,Srážky!K$48)</f>
        <v>84.8576385535345</v>
      </c>
      <c r="F840">
        <f ca="1">_xlfn.NORM.INV(RAND(),Srážky!L$47,Srážky!L$48)</f>
        <v>48.728696787492026</v>
      </c>
      <c r="G840">
        <f ca="1">_xlfn.NORM.INV(RAND(),Srážky!M$47,Srážky!M$48)</f>
        <v>54.46570756040132</v>
      </c>
    </row>
    <row r="841" spans="1:7">
      <c r="A841">
        <f ca="1">_xlfn.NORM.INV(RAND(),Srážky!G$47,Srážky!G$48)</f>
        <v>50.972314008053843</v>
      </c>
      <c r="B841">
        <f ca="1">_xlfn.NORM.INV(RAND(),Srážky!H$47,Srážky!H$48)</f>
        <v>62.970231314599772</v>
      </c>
      <c r="C841">
        <f ca="1">_xlfn.NORM.INV(RAND(),Srážky!I$47,Srážky!I$48)</f>
        <v>73.093725203306789</v>
      </c>
      <c r="D841">
        <f ca="1">_xlfn.NORM.INV(RAND(),Srážky!J$47,Srážky!J$48)</f>
        <v>145.17354395590763</v>
      </c>
      <c r="E841">
        <f ca="1">_xlfn.NORM.INV(RAND(),Srážky!K$47,Srážky!K$48)</f>
        <v>110.12931579025742</v>
      </c>
      <c r="F841">
        <f ca="1">_xlfn.NORM.INV(RAND(),Srážky!L$47,Srážky!L$48)</f>
        <v>104.68847272215493</v>
      </c>
      <c r="G841">
        <f ca="1">_xlfn.NORM.INV(RAND(),Srážky!M$47,Srážky!M$48)</f>
        <v>21.66918410966613</v>
      </c>
    </row>
    <row r="842" spans="1:7">
      <c r="A842">
        <f ca="1">_xlfn.NORM.INV(RAND(),Srážky!G$47,Srážky!G$48)</f>
        <v>65.023268519621368</v>
      </c>
      <c r="B842">
        <f ca="1">_xlfn.NORM.INV(RAND(),Srážky!H$47,Srážky!H$48)</f>
        <v>82.527203108706757</v>
      </c>
      <c r="C842">
        <f ca="1">_xlfn.NORM.INV(RAND(),Srážky!I$47,Srážky!I$48)</f>
        <v>128.05634646859716</v>
      </c>
      <c r="D842">
        <f ca="1">_xlfn.NORM.INV(RAND(),Srážky!J$47,Srážky!J$48)</f>
        <v>94.470182784066182</v>
      </c>
      <c r="E842">
        <f ca="1">_xlfn.NORM.INV(RAND(),Srážky!K$47,Srážky!K$48)</f>
        <v>134.2219116298343</v>
      </c>
      <c r="F842">
        <f ca="1">_xlfn.NORM.INV(RAND(),Srážky!L$47,Srážky!L$48)</f>
        <v>97.418378113197591</v>
      </c>
      <c r="G842">
        <f ca="1">_xlfn.NORM.INV(RAND(),Srážky!M$47,Srážky!M$48)</f>
        <v>52.805818306722713</v>
      </c>
    </row>
    <row r="843" spans="1:7">
      <c r="A843">
        <f ca="1">_xlfn.NORM.INV(RAND(),Srážky!G$47,Srážky!G$48)</f>
        <v>56.55338989779942</v>
      </c>
      <c r="B843">
        <f ca="1">_xlfn.NORM.INV(RAND(),Srážky!H$47,Srážky!H$48)</f>
        <v>77.125253286534658</v>
      </c>
      <c r="C843">
        <f ca="1">_xlfn.NORM.INV(RAND(),Srážky!I$47,Srážky!I$48)</f>
        <v>72.778773234390854</v>
      </c>
      <c r="D843">
        <f ca="1">_xlfn.NORM.INV(RAND(),Srážky!J$47,Srážky!J$48)</f>
        <v>103.94209457902689</v>
      </c>
      <c r="E843">
        <f ca="1">_xlfn.NORM.INV(RAND(),Srážky!K$47,Srážky!K$48)</f>
        <v>96.901051214874229</v>
      </c>
      <c r="F843">
        <f ca="1">_xlfn.NORM.INV(RAND(),Srážky!L$47,Srážky!L$48)</f>
        <v>105.43250371182509</v>
      </c>
      <c r="G843">
        <f ca="1">_xlfn.NORM.INV(RAND(),Srážky!M$47,Srážky!M$48)</f>
        <v>46.149113114020025</v>
      </c>
    </row>
    <row r="844" spans="1:7">
      <c r="A844">
        <f ca="1">_xlfn.NORM.INV(RAND(),Srážky!G$47,Srážky!G$48)</f>
        <v>35.574778802794199</v>
      </c>
      <c r="B844">
        <f ca="1">_xlfn.NORM.INV(RAND(),Srážky!H$47,Srážky!H$48)</f>
        <v>108.8513347994414</v>
      </c>
      <c r="C844">
        <f ca="1">_xlfn.NORM.INV(RAND(),Srážky!I$47,Srážky!I$48)</f>
        <v>73.851107728619397</v>
      </c>
      <c r="D844">
        <f ca="1">_xlfn.NORM.INV(RAND(),Srážky!J$47,Srážky!J$48)</f>
        <v>100.73594940433631</v>
      </c>
      <c r="E844">
        <f ca="1">_xlfn.NORM.INV(RAND(),Srážky!K$47,Srážky!K$48)</f>
        <v>134.69482951122484</v>
      </c>
      <c r="F844">
        <f ca="1">_xlfn.NORM.INV(RAND(),Srážky!L$47,Srážky!L$48)</f>
        <v>38.202609972899062</v>
      </c>
      <c r="G844">
        <f ca="1">_xlfn.NORM.INV(RAND(),Srážky!M$47,Srážky!M$48)</f>
        <v>64.319949719570815</v>
      </c>
    </row>
    <row r="845" spans="1:7">
      <c r="A845">
        <f ca="1">_xlfn.NORM.INV(RAND(),Srážky!G$47,Srážky!G$48)</f>
        <v>61.482847138384088</v>
      </c>
      <c r="B845">
        <f ca="1">_xlfn.NORM.INV(RAND(),Srážky!H$47,Srážky!H$48)</f>
        <v>81.800521134404534</v>
      </c>
      <c r="C845">
        <f ca="1">_xlfn.NORM.INV(RAND(),Srážky!I$47,Srážky!I$48)</f>
        <v>116.40841764654463</v>
      </c>
      <c r="D845">
        <f ca="1">_xlfn.NORM.INV(RAND(),Srážky!J$47,Srážky!J$48)</f>
        <v>63.664732497036795</v>
      </c>
      <c r="E845">
        <f ca="1">_xlfn.NORM.INV(RAND(),Srážky!K$47,Srážky!K$48)</f>
        <v>52.27530670601903</v>
      </c>
      <c r="F845">
        <f ca="1">_xlfn.NORM.INV(RAND(),Srážky!L$47,Srážky!L$48)</f>
        <v>25.461112527195098</v>
      </c>
      <c r="G845">
        <f ca="1">_xlfn.NORM.INV(RAND(),Srážky!M$47,Srážky!M$48)</f>
        <v>62.123959734434109</v>
      </c>
    </row>
    <row r="846" spans="1:7">
      <c r="A846">
        <f ca="1">_xlfn.NORM.INV(RAND(),Srážky!G$47,Srážky!G$48)</f>
        <v>42.347020429315755</v>
      </c>
      <c r="B846">
        <f ca="1">_xlfn.NORM.INV(RAND(),Srážky!H$47,Srážky!H$48)</f>
        <v>76.075559793272106</v>
      </c>
      <c r="C846">
        <f ca="1">_xlfn.NORM.INV(RAND(),Srážky!I$47,Srážky!I$48)</f>
        <v>84.715821351958922</v>
      </c>
      <c r="D846">
        <f ca="1">_xlfn.NORM.INV(RAND(),Srážky!J$47,Srážky!J$48)</f>
        <v>107.08458913627503</v>
      </c>
      <c r="E846">
        <f ca="1">_xlfn.NORM.INV(RAND(),Srážky!K$47,Srážky!K$48)</f>
        <v>107.22231929958841</v>
      </c>
      <c r="F846">
        <f ca="1">_xlfn.NORM.INV(RAND(),Srážky!L$47,Srážky!L$48)</f>
        <v>101.4335408420975</v>
      </c>
      <c r="G846">
        <f ca="1">_xlfn.NORM.INV(RAND(),Srážky!M$47,Srážky!M$48)</f>
        <v>47.324588214350868</v>
      </c>
    </row>
    <row r="847" spans="1:7">
      <c r="A847">
        <f ca="1">_xlfn.NORM.INV(RAND(),Srážky!G$47,Srážky!G$48)</f>
        <v>22.754760930165972</v>
      </c>
      <c r="B847">
        <f ca="1">_xlfn.NORM.INV(RAND(),Srážky!H$47,Srážky!H$48)</f>
        <v>95.328705386112532</v>
      </c>
      <c r="C847">
        <f ca="1">_xlfn.NORM.INV(RAND(),Srážky!I$47,Srážky!I$48)</f>
        <v>122.23371985917994</v>
      </c>
      <c r="D847">
        <f ca="1">_xlfn.NORM.INV(RAND(),Srážky!J$47,Srážky!J$48)</f>
        <v>64.052820178896184</v>
      </c>
      <c r="E847">
        <f ca="1">_xlfn.NORM.INV(RAND(),Srážky!K$47,Srážky!K$48)</f>
        <v>89.280908916804876</v>
      </c>
      <c r="F847">
        <f ca="1">_xlfn.NORM.INV(RAND(),Srážky!L$47,Srážky!L$48)</f>
        <v>79.100137040702776</v>
      </c>
      <c r="G847">
        <f ca="1">_xlfn.NORM.INV(RAND(),Srážky!M$47,Srážky!M$48)</f>
        <v>43.328594797748408</v>
      </c>
    </row>
    <row r="848" spans="1:7">
      <c r="A848">
        <f ca="1">_xlfn.NORM.INV(RAND(),Srážky!G$47,Srážky!G$48)</f>
        <v>53.251228654754314</v>
      </c>
      <c r="B848">
        <f ca="1">_xlfn.NORM.INV(RAND(),Srážky!H$47,Srážky!H$48)</f>
        <v>32.554485682669139</v>
      </c>
      <c r="C848">
        <f ca="1">_xlfn.NORM.INV(RAND(),Srážky!I$47,Srážky!I$48)</f>
        <v>51.591030628245818</v>
      </c>
      <c r="D848">
        <f ca="1">_xlfn.NORM.INV(RAND(),Srážky!J$47,Srážky!J$48)</f>
        <v>123.41543981536111</v>
      </c>
      <c r="E848">
        <f ca="1">_xlfn.NORM.INV(RAND(),Srážky!K$47,Srážky!K$48)</f>
        <v>52.435560439124039</v>
      </c>
      <c r="F848">
        <f ca="1">_xlfn.NORM.INV(RAND(),Srážky!L$47,Srážky!L$48)</f>
        <v>79.133148053336924</v>
      </c>
      <c r="G848">
        <f ca="1">_xlfn.NORM.INV(RAND(),Srážky!M$47,Srážky!M$48)</f>
        <v>58.815063893532887</v>
      </c>
    </row>
    <row r="849" spans="1:7">
      <c r="A849">
        <f ca="1">_xlfn.NORM.INV(RAND(),Srážky!G$47,Srážky!G$48)</f>
        <v>25.559015863952492</v>
      </c>
      <c r="B849">
        <f ca="1">_xlfn.NORM.INV(RAND(),Srážky!H$47,Srážky!H$48)</f>
        <v>82.560399528944345</v>
      </c>
      <c r="C849">
        <f ca="1">_xlfn.NORM.INV(RAND(),Srážky!I$47,Srážky!I$48)</f>
        <v>103.50801943278206</v>
      </c>
      <c r="D849">
        <f ca="1">_xlfn.NORM.INV(RAND(),Srážky!J$47,Srážky!J$48)</f>
        <v>76.724605975485304</v>
      </c>
      <c r="E849">
        <f ca="1">_xlfn.NORM.INV(RAND(),Srážky!K$47,Srážky!K$48)</f>
        <v>141.59682264911663</v>
      </c>
      <c r="F849">
        <f ca="1">_xlfn.NORM.INV(RAND(),Srážky!L$47,Srážky!L$48)</f>
        <v>96.629080614854772</v>
      </c>
      <c r="G849">
        <f ca="1">_xlfn.NORM.INV(RAND(),Srážky!M$47,Srážky!M$48)</f>
        <v>41.091676502108584</v>
      </c>
    </row>
    <row r="850" spans="1:7">
      <c r="A850">
        <f ca="1">_xlfn.NORM.INV(RAND(),Srážky!G$47,Srážky!G$48)</f>
        <v>46.91472847958417</v>
      </c>
      <c r="B850">
        <f ca="1">_xlfn.NORM.INV(RAND(),Srážky!H$47,Srážky!H$48)</f>
        <v>107.85909381254947</v>
      </c>
      <c r="C850">
        <f ca="1">_xlfn.NORM.INV(RAND(),Srážky!I$47,Srážky!I$48)</f>
        <v>146.88037028415687</v>
      </c>
      <c r="D850">
        <f ca="1">_xlfn.NORM.INV(RAND(),Srážky!J$47,Srážky!J$48)</f>
        <v>94.538859288950846</v>
      </c>
      <c r="E850">
        <f ca="1">_xlfn.NORM.INV(RAND(),Srážky!K$47,Srážky!K$48)</f>
        <v>97.913914250126098</v>
      </c>
      <c r="F850">
        <f ca="1">_xlfn.NORM.INV(RAND(),Srážky!L$47,Srážky!L$48)</f>
        <v>94.253217946352379</v>
      </c>
      <c r="G850">
        <f ca="1">_xlfn.NORM.INV(RAND(),Srážky!M$47,Srážky!M$48)</f>
        <v>16.84530457216049</v>
      </c>
    </row>
    <row r="851" spans="1:7">
      <c r="A851">
        <f ca="1">_xlfn.NORM.INV(RAND(),Srážky!G$47,Srážky!G$48)</f>
        <v>28.824009128128765</v>
      </c>
      <c r="B851">
        <f ca="1">_xlfn.NORM.INV(RAND(),Srážky!H$47,Srážky!H$48)</f>
        <v>109.14398655140214</v>
      </c>
      <c r="C851">
        <f ca="1">_xlfn.NORM.INV(RAND(),Srážky!I$47,Srážky!I$48)</f>
        <v>118.47582974693124</v>
      </c>
      <c r="D851">
        <f ca="1">_xlfn.NORM.INV(RAND(),Srážky!J$47,Srážky!J$48)</f>
        <v>147.78313930567222</v>
      </c>
      <c r="E851">
        <f ca="1">_xlfn.NORM.INV(RAND(),Srážky!K$47,Srážky!K$48)</f>
        <v>52.174762031231815</v>
      </c>
      <c r="F851">
        <f ca="1">_xlfn.NORM.INV(RAND(),Srážky!L$47,Srážky!L$48)</f>
        <v>96.17889621309854</v>
      </c>
      <c r="G851">
        <f ca="1">_xlfn.NORM.INV(RAND(),Srážky!M$47,Srážky!M$48)</f>
        <v>67.200670571737803</v>
      </c>
    </row>
    <row r="852" spans="1:7">
      <c r="A852">
        <f ca="1">_xlfn.NORM.INV(RAND(),Srážky!G$47,Srážky!G$48)</f>
        <v>24.172495114544475</v>
      </c>
      <c r="B852">
        <f ca="1">_xlfn.NORM.INV(RAND(),Srážky!H$47,Srážky!H$48)</f>
        <v>85.074808513730517</v>
      </c>
      <c r="C852">
        <f ca="1">_xlfn.NORM.INV(RAND(),Srážky!I$47,Srážky!I$48)</f>
        <v>69.719678029806914</v>
      </c>
      <c r="D852">
        <f ca="1">_xlfn.NORM.INV(RAND(),Srážky!J$47,Srážky!J$48)</f>
        <v>105.14558167319925</v>
      </c>
      <c r="E852">
        <f ca="1">_xlfn.NORM.INV(RAND(),Srážky!K$47,Srážky!K$48)</f>
        <v>68.471034364153439</v>
      </c>
      <c r="F852">
        <f ca="1">_xlfn.NORM.INV(RAND(),Srážky!L$47,Srážky!L$48)</f>
        <v>54.513149515208198</v>
      </c>
      <c r="G852">
        <f ca="1">_xlfn.NORM.INV(RAND(),Srážky!M$47,Srážky!M$48)</f>
        <v>22.639644671430101</v>
      </c>
    </row>
    <row r="853" spans="1:7">
      <c r="A853">
        <f ca="1">_xlfn.NORM.INV(RAND(),Srážky!G$47,Srážky!G$48)</f>
        <v>48.25485841792424</v>
      </c>
      <c r="B853">
        <f ca="1">_xlfn.NORM.INV(RAND(),Srážky!H$47,Srážky!H$48)</f>
        <v>115.57081187093232</v>
      </c>
      <c r="C853">
        <f ca="1">_xlfn.NORM.INV(RAND(),Srážky!I$47,Srážky!I$48)</f>
        <v>65.721214288666857</v>
      </c>
      <c r="D853">
        <f ca="1">_xlfn.NORM.INV(RAND(),Srážky!J$47,Srážky!J$48)</f>
        <v>143.63543494297608</v>
      </c>
      <c r="E853">
        <f ca="1">_xlfn.NORM.INV(RAND(),Srážky!K$47,Srážky!K$48)</f>
        <v>53.457250719248705</v>
      </c>
      <c r="F853">
        <f ca="1">_xlfn.NORM.INV(RAND(),Srážky!L$47,Srážky!L$48)</f>
        <v>95.064858030451035</v>
      </c>
      <c r="G853">
        <f ca="1">_xlfn.NORM.INV(RAND(),Srážky!M$47,Srážky!M$48)</f>
        <v>35.529909678750137</v>
      </c>
    </row>
    <row r="854" spans="1:7">
      <c r="A854">
        <f ca="1">_xlfn.NORM.INV(RAND(),Srážky!G$47,Srážky!G$48)</f>
        <v>54.024833502855529</v>
      </c>
      <c r="B854">
        <f ca="1">_xlfn.NORM.INV(RAND(),Srážky!H$47,Srážky!H$48)</f>
        <v>78.393273043587328</v>
      </c>
      <c r="C854">
        <f ca="1">_xlfn.NORM.INV(RAND(),Srážky!I$47,Srážky!I$48)</f>
        <v>91.572320971665093</v>
      </c>
      <c r="D854">
        <f ca="1">_xlfn.NORM.INV(RAND(),Srážky!J$47,Srážky!J$48)</f>
        <v>118.96380242261141</v>
      </c>
      <c r="E854">
        <f ca="1">_xlfn.NORM.INV(RAND(),Srážky!K$47,Srážky!K$48)</f>
        <v>91.824789055205201</v>
      </c>
      <c r="F854">
        <f ca="1">_xlfn.NORM.INV(RAND(),Srážky!L$47,Srážky!L$48)</f>
        <v>51.716117021088245</v>
      </c>
      <c r="G854">
        <f ca="1">_xlfn.NORM.INV(RAND(),Srážky!M$47,Srážky!M$48)</f>
        <v>40.630621343091093</v>
      </c>
    </row>
    <row r="855" spans="1:7">
      <c r="A855">
        <f ca="1">_xlfn.NORM.INV(RAND(),Srážky!G$47,Srážky!G$48)</f>
        <v>40.208814317510388</v>
      </c>
      <c r="B855">
        <f ca="1">_xlfn.NORM.INV(RAND(),Srážky!H$47,Srážky!H$48)</f>
        <v>86.114277920669522</v>
      </c>
      <c r="C855">
        <f ca="1">_xlfn.NORM.INV(RAND(),Srážky!I$47,Srážky!I$48)</f>
        <v>108.10024233556537</v>
      </c>
      <c r="D855">
        <f ca="1">_xlfn.NORM.INV(RAND(),Srážky!J$47,Srážky!J$48)</f>
        <v>139.58723371471686</v>
      </c>
      <c r="E855">
        <f ca="1">_xlfn.NORM.INV(RAND(),Srážky!K$47,Srážky!K$48)</f>
        <v>70.7732847661009</v>
      </c>
      <c r="F855">
        <f ca="1">_xlfn.NORM.INV(RAND(),Srážky!L$47,Srážky!L$48)</f>
        <v>45.059345043185601</v>
      </c>
      <c r="G855">
        <f ca="1">_xlfn.NORM.INV(RAND(),Srážky!M$47,Srážky!M$48)</f>
        <v>49.192187799247272</v>
      </c>
    </row>
    <row r="856" spans="1:7">
      <c r="A856">
        <f ca="1">_xlfn.NORM.INV(RAND(),Srážky!G$47,Srážky!G$48)</f>
        <v>13.752440105815996</v>
      </c>
      <c r="B856">
        <f ca="1">_xlfn.NORM.INV(RAND(),Srážky!H$47,Srážky!H$48)</f>
        <v>91.609663880911839</v>
      </c>
      <c r="C856">
        <f ca="1">_xlfn.NORM.INV(RAND(),Srážky!I$47,Srážky!I$48)</f>
        <v>90.323649460493584</v>
      </c>
      <c r="D856">
        <f ca="1">_xlfn.NORM.INV(RAND(),Srážky!J$47,Srážky!J$48)</f>
        <v>113.05491056337749</v>
      </c>
      <c r="E856">
        <f ca="1">_xlfn.NORM.INV(RAND(),Srážky!K$47,Srážky!K$48)</f>
        <v>164.57426495295863</v>
      </c>
      <c r="F856">
        <f ca="1">_xlfn.NORM.INV(RAND(),Srážky!L$47,Srážky!L$48)</f>
        <v>75.287717147674641</v>
      </c>
      <c r="G856">
        <f ca="1">_xlfn.NORM.INV(RAND(),Srážky!M$47,Srážky!M$48)</f>
        <v>47.891493451515977</v>
      </c>
    </row>
    <row r="857" spans="1:7">
      <c r="A857">
        <f ca="1">_xlfn.NORM.INV(RAND(),Srážky!G$47,Srážky!G$48)</f>
        <v>17.671720340098201</v>
      </c>
      <c r="B857">
        <f ca="1">_xlfn.NORM.INV(RAND(),Srážky!H$47,Srážky!H$48)</f>
        <v>95.826954171104745</v>
      </c>
      <c r="C857">
        <f ca="1">_xlfn.NORM.INV(RAND(),Srážky!I$47,Srážky!I$48)</f>
        <v>86.56422078299417</v>
      </c>
      <c r="D857">
        <f ca="1">_xlfn.NORM.INV(RAND(),Srážky!J$47,Srážky!J$48)</f>
        <v>129.72194827512226</v>
      </c>
      <c r="E857">
        <f ca="1">_xlfn.NORM.INV(RAND(),Srážky!K$47,Srážky!K$48)</f>
        <v>86.242185496375015</v>
      </c>
      <c r="F857">
        <f ca="1">_xlfn.NORM.INV(RAND(),Srážky!L$47,Srážky!L$48)</f>
        <v>87.070278857662871</v>
      </c>
      <c r="G857">
        <f ca="1">_xlfn.NORM.INV(RAND(),Srážky!M$47,Srážky!M$48)</f>
        <v>24.914436573853859</v>
      </c>
    </row>
    <row r="858" spans="1:7">
      <c r="A858">
        <f ca="1">_xlfn.NORM.INV(RAND(),Srážky!G$47,Srážky!G$48)</f>
        <v>26.450307769009459</v>
      </c>
      <c r="B858">
        <f ca="1">_xlfn.NORM.INV(RAND(),Srážky!H$47,Srážky!H$48)</f>
        <v>40.447411224319616</v>
      </c>
      <c r="C858">
        <f ca="1">_xlfn.NORM.INV(RAND(),Srážky!I$47,Srážky!I$48)</f>
        <v>87.800335652880747</v>
      </c>
      <c r="D858">
        <f ca="1">_xlfn.NORM.INV(RAND(),Srážky!J$47,Srážky!J$48)</f>
        <v>165.1379403242118</v>
      </c>
      <c r="E858">
        <f ca="1">_xlfn.NORM.INV(RAND(),Srážky!K$47,Srážky!K$48)</f>
        <v>96.931689603193561</v>
      </c>
      <c r="F858">
        <f ca="1">_xlfn.NORM.INV(RAND(),Srážky!L$47,Srážky!L$48)</f>
        <v>32.691371973684433</v>
      </c>
      <c r="G858">
        <f ca="1">_xlfn.NORM.INV(RAND(),Srážky!M$47,Srážky!M$48)</f>
        <v>57.021294409402302</v>
      </c>
    </row>
    <row r="859" spans="1:7">
      <c r="A859">
        <f ca="1">_xlfn.NORM.INV(RAND(),Srážky!G$47,Srážky!G$48)</f>
        <v>11.318189830195752</v>
      </c>
      <c r="B859">
        <f ca="1">_xlfn.NORM.INV(RAND(),Srážky!H$47,Srážky!H$48)</f>
        <v>92.016415156606158</v>
      </c>
      <c r="C859">
        <f ca="1">_xlfn.NORM.INV(RAND(),Srážky!I$47,Srážky!I$48)</f>
        <v>90.391513701907485</v>
      </c>
      <c r="D859">
        <f ca="1">_xlfn.NORM.INV(RAND(),Srážky!J$47,Srážky!J$48)</f>
        <v>88.865977778938131</v>
      </c>
      <c r="E859">
        <f ca="1">_xlfn.NORM.INV(RAND(),Srážky!K$47,Srážky!K$48)</f>
        <v>160.31417226416721</v>
      </c>
      <c r="F859">
        <f ca="1">_xlfn.NORM.INV(RAND(),Srážky!L$47,Srážky!L$48)</f>
        <v>87.842056004713598</v>
      </c>
      <c r="G859">
        <f ca="1">_xlfn.NORM.INV(RAND(),Srážky!M$47,Srážky!M$48)</f>
        <v>44.176186289532552</v>
      </c>
    </row>
    <row r="860" spans="1:7">
      <c r="A860">
        <f ca="1">_xlfn.NORM.INV(RAND(),Srážky!G$47,Srážky!G$48)</f>
        <v>23.723422091981405</v>
      </c>
      <c r="B860">
        <f ca="1">_xlfn.NORM.INV(RAND(),Srážky!H$47,Srážky!H$48)</f>
        <v>112.54453433349042</v>
      </c>
      <c r="C860">
        <f ca="1">_xlfn.NORM.INV(RAND(),Srážky!I$47,Srážky!I$48)</f>
        <v>61.527503048281048</v>
      </c>
      <c r="D860">
        <f ca="1">_xlfn.NORM.INV(RAND(),Srážky!J$47,Srážky!J$48)</f>
        <v>138.90197616899408</v>
      </c>
      <c r="E860">
        <f ca="1">_xlfn.NORM.INV(RAND(),Srážky!K$47,Srážky!K$48)</f>
        <v>51.955083984650457</v>
      </c>
      <c r="F860">
        <f ca="1">_xlfn.NORM.INV(RAND(),Srážky!L$47,Srážky!L$48)</f>
        <v>43.317397506646508</v>
      </c>
      <c r="G860">
        <f ca="1">_xlfn.NORM.INV(RAND(),Srážky!M$47,Srážky!M$48)</f>
        <v>45.60583739486907</v>
      </c>
    </row>
    <row r="861" spans="1:7">
      <c r="A861">
        <f ca="1">_xlfn.NORM.INV(RAND(),Srážky!G$47,Srážky!G$48)</f>
        <v>76.809115682910218</v>
      </c>
      <c r="B861">
        <f ca="1">_xlfn.NORM.INV(RAND(),Srážky!H$47,Srážky!H$48)</f>
        <v>142.6267193722592</v>
      </c>
      <c r="C861">
        <f ca="1">_xlfn.NORM.INV(RAND(),Srážky!I$47,Srážky!I$48)</f>
        <v>88.762796420944795</v>
      </c>
      <c r="D861">
        <f ca="1">_xlfn.NORM.INV(RAND(),Srážky!J$47,Srážky!J$48)</f>
        <v>133.86838281771031</v>
      </c>
      <c r="E861">
        <f ca="1">_xlfn.NORM.INV(RAND(),Srážky!K$47,Srážky!K$48)</f>
        <v>87.445723454392208</v>
      </c>
      <c r="F861">
        <f ca="1">_xlfn.NORM.INV(RAND(),Srážky!L$47,Srážky!L$48)</f>
        <v>13.009364268732945</v>
      </c>
      <c r="G861">
        <f ca="1">_xlfn.NORM.INV(RAND(),Srážky!M$47,Srážky!M$48)</f>
        <v>44.954741284854521</v>
      </c>
    </row>
    <row r="862" spans="1:7">
      <c r="A862">
        <f ca="1">_xlfn.NORM.INV(RAND(),Srážky!G$47,Srážky!G$48)</f>
        <v>64.737442274726192</v>
      </c>
      <c r="B862">
        <f ca="1">_xlfn.NORM.INV(RAND(),Srážky!H$47,Srážky!H$48)</f>
        <v>72.456186708621829</v>
      </c>
      <c r="C862">
        <f ca="1">_xlfn.NORM.INV(RAND(),Srážky!I$47,Srážky!I$48)</f>
        <v>106.13010317083108</v>
      </c>
      <c r="D862">
        <f ca="1">_xlfn.NORM.INV(RAND(),Srážky!J$47,Srážky!J$48)</f>
        <v>71.338045397742292</v>
      </c>
      <c r="E862">
        <f ca="1">_xlfn.NORM.INV(RAND(),Srážky!K$47,Srážky!K$48)</f>
        <v>108.60292240532951</v>
      </c>
      <c r="F862">
        <f ca="1">_xlfn.NORM.INV(RAND(),Srážky!L$47,Srážky!L$48)</f>
        <v>69.522612158456951</v>
      </c>
      <c r="G862">
        <f ca="1">_xlfn.NORM.INV(RAND(),Srážky!M$47,Srážky!M$48)</f>
        <v>56.024424251126504</v>
      </c>
    </row>
    <row r="863" spans="1:7">
      <c r="A863">
        <f ca="1">_xlfn.NORM.INV(RAND(),Srážky!G$47,Srážky!G$48)</f>
        <v>46.734146863050675</v>
      </c>
      <c r="B863">
        <f ca="1">_xlfn.NORM.INV(RAND(),Srážky!H$47,Srážky!H$48)</f>
        <v>63.191028229110174</v>
      </c>
      <c r="C863">
        <f ca="1">_xlfn.NORM.INV(RAND(),Srážky!I$47,Srážky!I$48)</f>
        <v>107.17703906754137</v>
      </c>
      <c r="D863">
        <f ca="1">_xlfn.NORM.INV(RAND(),Srážky!J$47,Srážky!J$48)</f>
        <v>155.90710910083908</v>
      </c>
      <c r="E863">
        <f ca="1">_xlfn.NORM.INV(RAND(),Srážky!K$47,Srážky!K$48)</f>
        <v>55.828314744811806</v>
      </c>
      <c r="F863">
        <f ca="1">_xlfn.NORM.INV(RAND(),Srážky!L$47,Srážky!L$48)</f>
        <v>96.016399912550327</v>
      </c>
      <c r="G863">
        <f ca="1">_xlfn.NORM.INV(RAND(),Srážky!M$47,Srážky!M$48)</f>
        <v>29.500874385437392</v>
      </c>
    </row>
    <row r="864" spans="1:7">
      <c r="A864">
        <f ca="1">_xlfn.NORM.INV(RAND(),Srážky!G$47,Srážky!G$48)</f>
        <v>49.754600488302827</v>
      </c>
      <c r="B864">
        <f ca="1">_xlfn.NORM.INV(RAND(),Srážky!H$47,Srážky!H$48)</f>
        <v>117.98035171398945</v>
      </c>
      <c r="C864">
        <f ca="1">_xlfn.NORM.INV(RAND(),Srážky!I$47,Srážky!I$48)</f>
        <v>90.933153677486217</v>
      </c>
      <c r="D864">
        <f ca="1">_xlfn.NORM.INV(RAND(),Srážky!J$47,Srážky!J$48)</f>
        <v>52.121614431159415</v>
      </c>
      <c r="E864">
        <f ca="1">_xlfn.NORM.INV(RAND(),Srážky!K$47,Srážky!K$48)</f>
        <v>70.796660846410006</v>
      </c>
      <c r="F864">
        <f ca="1">_xlfn.NORM.INV(RAND(),Srážky!L$47,Srážky!L$48)</f>
        <v>102.61617025027648</v>
      </c>
      <c r="G864">
        <f ca="1">_xlfn.NORM.INV(RAND(),Srážky!M$47,Srážky!M$48)</f>
        <v>45.976724245649606</v>
      </c>
    </row>
    <row r="865" spans="1:7">
      <c r="A865">
        <f ca="1">_xlfn.NORM.INV(RAND(),Srážky!G$47,Srážky!G$48)</f>
        <v>24.648086238582295</v>
      </c>
      <c r="B865">
        <f ca="1">_xlfn.NORM.INV(RAND(),Srážky!H$47,Srážky!H$48)</f>
        <v>81.771357633506028</v>
      </c>
      <c r="C865">
        <f ca="1">_xlfn.NORM.INV(RAND(),Srážky!I$47,Srážky!I$48)</f>
        <v>88.848576857915091</v>
      </c>
      <c r="D865">
        <f ca="1">_xlfn.NORM.INV(RAND(),Srážky!J$47,Srážky!J$48)</f>
        <v>122.9170312912758</v>
      </c>
      <c r="E865">
        <f ca="1">_xlfn.NORM.INV(RAND(),Srážky!K$47,Srážky!K$48)</f>
        <v>124.79127138889818</v>
      </c>
      <c r="F865">
        <f ca="1">_xlfn.NORM.INV(RAND(),Srážky!L$47,Srážky!L$48)</f>
        <v>52.02971520302161</v>
      </c>
      <c r="G865">
        <f ca="1">_xlfn.NORM.INV(RAND(),Srážky!M$47,Srážky!M$48)</f>
        <v>49.199121737142676</v>
      </c>
    </row>
    <row r="866" spans="1:7">
      <c r="A866">
        <f ca="1">_xlfn.NORM.INV(RAND(),Srážky!G$47,Srážky!G$48)</f>
        <v>48.703345149934933</v>
      </c>
      <c r="B866">
        <f ca="1">_xlfn.NORM.INV(RAND(),Srážky!H$47,Srážky!H$48)</f>
        <v>118.03808127297171</v>
      </c>
      <c r="C866">
        <f ca="1">_xlfn.NORM.INV(RAND(),Srážky!I$47,Srážky!I$48)</f>
        <v>58.308344557678161</v>
      </c>
      <c r="D866">
        <f ca="1">_xlfn.NORM.INV(RAND(),Srážky!J$47,Srážky!J$48)</f>
        <v>114.03435709418692</v>
      </c>
      <c r="E866">
        <f ca="1">_xlfn.NORM.INV(RAND(),Srážky!K$47,Srážky!K$48)</f>
        <v>118.47620710714895</v>
      </c>
      <c r="F866">
        <f ca="1">_xlfn.NORM.INV(RAND(),Srážky!L$47,Srážky!L$48)</f>
        <v>116.3995420096041</v>
      </c>
      <c r="G866">
        <f ca="1">_xlfn.NORM.INV(RAND(),Srážky!M$47,Srážky!M$48)</f>
        <v>33.498034446199249</v>
      </c>
    </row>
    <row r="867" spans="1:7">
      <c r="A867">
        <f ca="1">_xlfn.NORM.INV(RAND(),Srážky!G$47,Srážky!G$48)</f>
        <v>17.251365342201929</v>
      </c>
      <c r="B867">
        <f ca="1">_xlfn.NORM.INV(RAND(),Srážky!H$47,Srážky!H$48)</f>
        <v>89.330294863977386</v>
      </c>
      <c r="C867">
        <f ca="1">_xlfn.NORM.INV(RAND(),Srážky!I$47,Srážky!I$48)</f>
        <v>86.926838001128715</v>
      </c>
      <c r="D867">
        <f ca="1">_xlfn.NORM.INV(RAND(),Srážky!J$47,Srážky!J$48)</f>
        <v>91.352632729955545</v>
      </c>
      <c r="E867">
        <f ca="1">_xlfn.NORM.INV(RAND(),Srážky!K$47,Srážky!K$48)</f>
        <v>156.96342186226775</v>
      </c>
      <c r="F867">
        <f ca="1">_xlfn.NORM.INV(RAND(),Srážky!L$47,Srážky!L$48)</f>
        <v>58.811083387033172</v>
      </c>
      <c r="G867">
        <f ca="1">_xlfn.NORM.INV(RAND(),Srážky!M$47,Srážky!M$48)</f>
        <v>39.029727533658907</v>
      </c>
    </row>
    <row r="868" spans="1:7">
      <c r="A868">
        <f ca="1">_xlfn.NORM.INV(RAND(),Srážky!G$47,Srážky!G$48)</f>
        <v>40.01334878848116</v>
      </c>
      <c r="B868">
        <f ca="1">_xlfn.NORM.INV(RAND(),Srážky!H$47,Srážky!H$48)</f>
        <v>99.887118897098318</v>
      </c>
      <c r="C868">
        <f ca="1">_xlfn.NORM.INV(RAND(),Srážky!I$47,Srážky!I$48)</f>
        <v>43.592199326209659</v>
      </c>
      <c r="D868">
        <f ca="1">_xlfn.NORM.INV(RAND(),Srážky!J$47,Srážky!J$48)</f>
        <v>83.27020658350034</v>
      </c>
      <c r="E868">
        <f ca="1">_xlfn.NORM.INV(RAND(),Srážky!K$47,Srážky!K$48)</f>
        <v>127.56494322174893</v>
      </c>
      <c r="F868">
        <f ca="1">_xlfn.NORM.INV(RAND(),Srážky!L$47,Srážky!L$48)</f>
        <v>117.47074697965117</v>
      </c>
      <c r="G868">
        <f ca="1">_xlfn.NORM.INV(RAND(),Srážky!M$47,Srážky!M$48)</f>
        <v>57.085411719654957</v>
      </c>
    </row>
    <row r="869" spans="1:7">
      <c r="A869">
        <f ca="1">_xlfn.NORM.INV(RAND(),Srážky!G$47,Srážky!G$48)</f>
        <v>62.895476090614892</v>
      </c>
      <c r="B869">
        <f ca="1">_xlfn.NORM.INV(RAND(),Srážky!H$47,Srážky!H$48)</f>
        <v>84.978683878536529</v>
      </c>
      <c r="C869">
        <f ca="1">_xlfn.NORM.INV(RAND(),Srážky!I$47,Srážky!I$48)</f>
        <v>73.378708081877448</v>
      </c>
      <c r="D869">
        <f ca="1">_xlfn.NORM.INV(RAND(),Srážky!J$47,Srážky!J$48)</f>
        <v>101.48877331859909</v>
      </c>
      <c r="E869">
        <f ca="1">_xlfn.NORM.INV(RAND(),Srážky!K$47,Srážky!K$48)</f>
        <v>119.04647425404877</v>
      </c>
      <c r="F869">
        <f ca="1">_xlfn.NORM.INV(RAND(),Srážky!L$47,Srážky!L$48)</f>
        <v>53.276039615384384</v>
      </c>
      <c r="G869">
        <f ca="1">_xlfn.NORM.INV(RAND(),Srážky!M$47,Srážky!M$48)</f>
        <v>51.810787308943759</v>
      </c>
    </row>
    <row r="870" spans="1:7">
      <c r="A870">
        <f ca="1">_xlfn.NORM.INV(RAND(),Srážky!G$47,Srážky!G$48)</f>
        <v>39.33752195865894</v>
      </c>
      <c r="B870">
        <f ca="1">_xlfn.NORM.INV(RAND(),Srážky!H$47,Srážky!H$48)</f>
        <v>68.554000130732788</v>
      </c>
      <c r="C870">
        <f ca="1">_xlfn.NORM.INV(RAND(),Srážky!I$47,Srážky!I$48)</f>
        <v>127.50578756216345</v>
      </c>
      <c r="D870">
        <f ca="1">_xlfn.NORM.INV(RAND(),Srážky!J$47,Srážky!J$48)</f>
        <v>144.40843799008906</v>
      </c>
      <c r="E870">
        <f ca="1">_xlfn.NORM.INV(RAND(),Srážky!K$47,Srážky!K$48)</f>
        <v>125.81719894892285</v>
      </c>
      <c r="F870">
        <f ca="1">_xlfn.NORM.INV(RAND(),Srážky!L$47,Srážky!L$48)</f>
        <v>43.755910870329238</v>
      </c>
      <c r="G870">
        <f ca="1">_xlfn.NORM.INV(RAND(),Srážky!M$47,Srážky!M$48)</f>
        <v>11.609374396157385</v>
      </c>
    </row>
    <row r="871" spans="1:7">
      <c r="A871">
        <f ca="1">_xlfn.NORM.INV(RAND(),Srážky!G$47,Srážky!G$48)</f>
        <v>37.195841740726507</v>
      </c>
      <c r="B871">
        <f ca="1">_xlfn.NORM.INV(RAND(),Srážky!H$47,Srážky!H$48)</f>
        <v>103.51161473195691</v>
      </c>
      <c r="C871">
        <f ca="1">_xlfn.NORM.INV(RAND(),Srážky!I$47,Srážky!I$48)</f>
        <v>65.734516617263125</v>
      </c>
      <c r="D871">
        <f ca="1">_xlfn.NORM.INV(RAND(),Srážky!J$47,Srážky!J$48)</f>
        <v>149.39370476830825</v>
      </c>
      <c r="E871">
        <f ca="1">_xlfn.NORM.INV(RAND(),Srážky!K$47,Srážky!K$48)</f>
        <v>45.438991581181924</v>
      </c>
      <c r="F871">
        <f ca="1">_xlfn.NORM.INV(RAND(),Srážky!L$47,Srážky!L$48)</f>
        <v>80.653394830184297</v>
      </c>
      <c r="G871">
        <f ca="1">_xlfn.NORM.INV(RAND(),Srážky!M$47,Srážky!M$48)</f>
        <v>41.935438976585758</v>
      </c>
    </row>
    <row r="872" spans="1:7">
      <c r="A872">
        <f ca="1">_xlfn.NORM.INV(RAND(),Srážky!G$47,Srážky!G$48)</f>
        <v>47.820768655034826</v>
      </c>
      <c r="B872">
        <f ca="1">_xlfn.NORM.INV(RAND(),Srážky!H$47,Srážky!H$48)</f>
        <v>52.266693036005201</v>
      </c>
      <c r="C872">
        <f ca="1">_xlfn.NORM.INV(RAND(),Srážky!I$47,Srážky!I$48)</f>
        <v>90.383574762921839</v>
      </c>
      <c r="D872">
        <f ca="1">_xlfn.NORM.INV(RAND(),Srážky!J$47,Srážky!J$48)</f>
        <v>35.432665429058432</v>
      </c>
      <c r="E872">
        <f ca="1">_xlfn.NORM.INV(RAND(),Srážky!K$47,Srážky!K$48)</f>
        <v>31.132038593090243</v>
      </c>
      <c r="F872">
        <f ca="1">_xlfn.NORM.INV(RAND(),Srážky!L$47,Srážky!L$48)</f>
        <v>69.59861877353184</v>
      </c>
      <c r="G872">
        <f ca="1">_xlfn.NORM.INV(RAND(),Srážky!M$47,Srážky!M$48)</f>
        <v>44.686501170476703</v>
      </c>
    </row>
    <row r="873" spans="1:7">
      <c r="A873">
        <f ca="1">_xlfn.NORM.INV(RAND(),Srážky!G$47,Srážky!G$48)</f>
        <v>28.733035080765305</v>
      </c>
      <c r="B873">
        <f ca="1">_xlfn.NORM.INV(RAND(),Srážky!H$47,Srážky!H$48)</f>
        <v>92.064613162344642</v>
      </c>
      <c r="C873">
        <f ca="1">_xlfn.NORM.INV(RAND(),Srážky!I$47,Srážky!I$48)</f>
        <v>104.67786116027975</v>
      </c>
      <c r="D873">
        <f ca="1">_xlfn.NORM.INV(RAND(),Srážky!J$47,Srážky!J$48)</f>
        <v>34.743396321287463</v>
      </c>
      <c r="E873">
        <f ca="1">_xlfn.NORM.INV(RAND(),Srážky!K$47,Srážky!K$48)</f>
        <v>61.338968220855683</v>
      </c>
      <c r="F873">
        <f ca="1">_xlfn.NORM.INV(RAND(),Srážky!L$47,Srážky!L$48)</f>
        <v>59.257203663647545</v>
      </c>
      <c r="G873">
        <f ca="1">_xlfn.NORM.INV(RAND(),Srážky!M$47,Srážky!M$48)</f>
        <v>47.303546221393248</v>
      </c>
    </row>
    <row r="874" spans="1:7">
      <c r="A874">
        <f ca="1">_xlfn.NORM.INV(RAND(),Srážky!G$47,Srážky!G$48)</f>
        <v>46.109119835473905</v>
      </c>
      <c r="B874">
        <f ca="1">_xlfn.NORM.INV(RAND(),Srážky!H$47,Srážky!H$48)</f>
        <v>111.25864574043365</v>
      </c>
      <c r="C874">
        <f ca="1">_xlfn.NORM.INV(RAND(),Srážky!I$47,Srážky!I$48)</f>
        <v>122.64913006771079</v>
      </c>
      <c r="D874">
        <f ca="1">_xlfn.NORM.INV(RAND(),Srážky!J$47,Srážky!J$48)</f>
        <v>44.812776443188902</v>
      </c>
      <c r="E874">
        <f ca="1">_xlfn.NORM.INV(RAND(),Srážky!K$47,Srážky!K$48)</f>
        <v>99.257646620355899</v>
      </c>
      <c r="F874">
        <f ca="1">_xlfn.NORM.INV(RAND(),Srážky!L$47,Srážky!L$48)</f>
        <v>17.327398296011893</v>
      </c>
      <c r="G874">
        <f ca="1">_xlfn.NORM.INV(RAND(),Srážky!M$47,Srážky!M$48)</f>
        <v>37.289699349065067</v>
      </c>
    </row>
    <row r="875" spans="1:7">
      <c r="A875">
        <f ca="1">_xlfn.NORM.INV(RAND(),Srážky!G$47,Srážky!G$48)</f>
        <v>59.628945453137796</v>
      </c>
      <c r="B875">
        <f ca="1">_xlfn.NORM.INV(RAND(),Srážky!H$47,Srážky!H$48)</f>
        <v>86.411474139107327</v>
      </c>
      <c r="C875">
        <f ca="1">_xlfn.NORM.INV(RAND(),Srážky!I$47,Srážky!I$48)</f>
        <v>63.469820676903062</v>
      </c>
      <c r="D875">
        <f ca="1">_xlfn.NORM.INV(RAND(),Srážky!J$47,Srážky!J$48)</f>
        <v>119.30217243805407</v>
      </c>
      <c r="E875">
        <f ca="1">_xlfn.NORM.INV(RAND(),Srážky!K$47,Srážky!K$48)</f>
        <v>108.73305647659883</v>
      </c>
      <c r="F875">
        <f ca="1">_xlfn.NORM.INV(RAND(),Srážky!L$47,Srážky!L$48)</f>
        <v>60.824702484599513</v>
      </c>
      <c r="G875">
        <f ca="1">_xlfn.NORM.INV(RAND(),Srážky!M$47,Srážky!M$48)</f>
        <v>45.796358183582441</v>
      </c>
    </row>
    <row r="876" spans="1:7">
      <c r="A876">
        <f ca="1">_xlfn.NORM.INV(RAND(),Srážky!G$47,Srážky!G$48)</f>
        <v>52.894568575980941</v>
      </c>
      <c r="B876">
        <f ca="1">_xlfn.NORM.INV(RAND(),Srážky!H$47,Srážky!H$48)</f>
        <v>126.10641407148873</v>
      </c>
      <c r="C876">
        <f ca="1">_xlfn.NORM.INV(RAND(),Srážky!I$47,Srážky!I$48)</f>
        <v>63.153574402324637</v>
      </c>
      <c r="D876">
        <f ca="1">_xlfn.NORM.INV(RAND(),Srážky!J$47,Srážky!J$48)</f>
        <v>115.46914711054561</v>
      </c>
      <c r="E876">
        <f ca="1">_xlfn.NORM.INV(RAND(),Srážky!K$47,Srážky!K$48)</f>
        <v>85.810842365268741</v>
      </c>
      <c r="F876">
        <f ca="1">_xlfn.NORM.INV(RAND(),Srážky!L$47,Srážky!L$48)</f>
        <v>65.424794632015903</v>
      </c>
      <c r="G876">
        <f ca="1">_xlfn.NORM.INV(RAND(),Srážky!M$47,Srážky!M$48)</f>
        <v>58.413142941534346</v>
      </c>
    </row>
    <row r="877" spans="1:7">
      <c r="A877">
        <f ca="1">_xlfn.NORM.INV(RAND(),Srážky!G$47,Srážky!G$48)</f>
        <v>33.273030853206691</v>
      </c>
      <c r="B877">
        <f ca="1">_xlfn.NORM.INV(RAND(),Srážky!H$47,Srážky!H$48)</f>
        <v>95.17480735187317</v>
      </c>
      <c r="C877">
        <f ca="1">_xlfn.NORM.INV(RAND(),Srážky!I$47,Srážky!I$48)</f>
        <v>83.092721001568165</v>
      </c>
      <c r="D877">
        <f ca="1">_xlfn.NORM.INV(RAND(),Srážky!J$47,Srážky!J$48)</f>
        <v>65.647641445219776</v>
      </c>
      <c r="E877">
        <f ca="1">_xlfn.NORM.INV(RAND(),Srážky!K$47,Srážky!K$48)</f>
        <v>116.48953855428115</v>
      </c>
      <c r="F877">
        <f ca="1">_xlfn.NORM.INV(RAND(),Srážky!L$47,Srážky!L$48)</f>
        <v>91.345465654498611</v>
      </c>
      <c r="G877">
        <f ca="1">_xlfn.NORM.INV(RAND(),Srážky!M$47,Srážky!M$48)</f>
        <v>43.475707390491493</v>
      </c>
    </row>
    <row r="878" spans="1:7">
      <c r="A878">
        <f ca="1">_xlfn.NORM.INV(RAND(),Srážky!G$47,Srážky!G$48)</f>
        <v>71.10394316392933</v>
      </c>
      <c r="B878">
        <f ca="1">_xlfn.NORM.INV(RAND(),Srážky!H$47,Srážky!H$48)</f>
        <v>51.375883229867078</v>
      </c>
      <c r="C878">
        <f ca="1">_xlfn.NORM.INV(RAND(),Srážky!I$47,Srážky!I$48)</f>
        <v>99.124505845709876</v>
      </c>
      <c r="D878">
        <f ca="1">_xlfn.NORM.INV(RAND(),Srážky!J$47,Srážky!J$48)</f>
        <v>109.39378628215613</v>
      </c>
      <c r="E878">
        <f ca="1">_xlfn.NORM.INV(RAND(),Srážky!K$47,Srážky!K$48)</f>
        <v>40.567781814714976</v>
      </c>
      <c r="F878">
        <f ca="1">_xlfn.NORM.INV(RAND(),Srážky!L$47,Srážky!L$48)</f>
        <v>77.590840356897232</v>
      </c>
      <c r="G878">
        <f ca="1">_xlfn.NORM.INV(RAND(),Srážky!M$47,Srážky!M$48)</f>
        <v>39.882516003075509</v>
      </c>
    </row>
    <row r="879" spans="1:7">
      <c r="A879">
        <f ca="1">_xlfn.NORM.INV(RAND(),Srážky!G$47,Srážky!G$48)</f>
        <v>19.055786174357539</v>
      </c>
      <c r="B879">
        <f ca="1">_xlfn.NORM.INV(RAND(),Srážky!H$47,Srážky!H$48)</f>
        <v>66.898033530051293</v>
      </c>
      <c r="C879">
        <f ca="1">_xlfn.NORM.INV(RAND(),Srážky!I$47,Srážky!I$48)</f>
        <v>65.571096924923793</v>
      </c>
      <c r="D879">
        <f ca="1">_xlfn.NORM.INV(RAND(),Srážky!J$47,Srážky!J$48)</f>
        <v>122.72560098024508</v>
      </c>
      <c r="E879">
        <f ca="1">_xlfn.NORM.INV(RAND(),Srážky!K$47,Srážky!K$48)</f>
        <v>116.12615407627302</v>
      </c>
      <c r="F879">
        <f ca="1">_xlfn.NORM.INV(RAND(),Srážky!L$47,Srážky!L$48)</f>
        <v>49.899655394170331</v>
      </c>
      <c r="G879">
        <f ca="1">_xlfn.NORM.INV(RAND(),Srážky!M$47,Srážky!M$48)</f>
        <v>69.234479066054419</v>
      </c>
    </row>
    <row r="880" spans="1:7">
      <c r="A880">
        <f ca="1">_xlfn.NORM.INV(RAND(),Srážky!G$47,Srážky!G$48)</f>
        <v>55.584991229169759</v>
      </c>
      <c r="B880">
        <f ca="1">_xlfn.NORM.INV(RAND(),Srážky!H$47,Srážky!H$48)</f>
        <v>88.865608041509859</v>
      </c>
      <c r="C880">
        <f ca="1">_xlfn.NORM.INV(RAND(),Srážky!I$47,Srážky!I$48)</f>
        <v>66.82465780141942</v>
      </c>
      <c r="D880">
        <f ca="1">_xlfn.NORM.INV(RAND(),Srážky!J$47,Srážky!J$48)</f>
        <v>94.737519489118029</v>
      </c>
      <c r="E880">
        <f ca="1">_xlfn.NORM.INV(RAND(),Srážky!K$47,Srážky!K$48)</f>
        <v>98.858479391093937</v>
      </c>
      <c r="F880">
        <f ca="1">_xlfn.NORM.INV(RAND(),Srážky!L$47,Srážky!L$48)</f>
        <v>28.940768438056807</v>
      </c>
      <c r="G880">
        <f ca="1">_xlfn.NORM.INV(RAND(),Srážky!M$47,Srážky!M$48)</f>
        <v>65.571577699780306</v>
      </c>
    </row>
    <row r="881" spans="1:7">
      <c r="A881">
        <f ca="1">_xlfn.NORM.INV(RAND(),Srážky!G$47,Srážky!G$48)</f>
        <v>67.561518515459255</v>
      </c>
      <c r="B881">
        <f ca="1">_xlfn.NORM.INV(RAND(),Srážky!H$47,Srážky!H$48)</f>
        <v>81.364086172076355</v>
      </c>
      <c r="C881">
        <f ca="1">_xlfn.NORM.INV(RAND(),Srážky!I$47,Srážky!I$48)</f>
        <v>90.963290915060924</v>
      </c>
      <c r="D881">
        <f ca="1">_xlfn.NORM.INV(RAND(),Srážky!J$47,Srážky!J$48)</f>
        <v>131.05736796490675</v>
      </c>
      <c r="E881">
        <f ca="1">_xlfn.NORM.INV(RAND(),Srážky!K$47,Srážky!K$48)</f>
        <v>118.99829490777113</v>
      </c>
      <c r="F881">
        <f ca="1">_xlfn.NORM.INV(RAND(),Srážky!L$47,Srážky!L$48)</f>
        <v>88.439154759179516</v>
      </c>
      <c r="G881">
        <f ca="1">_xlfn.NORM.INV(RAND(),Srážky!M$47,Srážky!M$48)</f>
        <v>36.32310596423244</v>
      </c>
    </row>
    <row r="882" spans="1:7">
      <c r="A882">
        <f ca="1">_xlfn.NORM.INV(RAND(),Srážky!G$47,Srážky!G$48)</f>
        <v>46.343853349131948</v>
      </c>
      <c r="B882">
        <f ca="1">_xlfn.NORM.INV(RAND(),Srážky!H$47,Srážky!H$48)</f>
        <v>36.827701451271388</v>
      </c>
      <c r="C882">
        <f ca="1">_xlfn.NORM.INV(RAND(),Srážky!I$47,Srážky!I$48)</f>
        <v>57.117761517745983</v>
      </c>
      <c r="D882">
        <f ca="1">_xlfn.NORM.INV(RAND(),Srážky!J$47,Srážky!J$48)</f>
        <v>139.82151191640918</v>
      </c>
      <c r="E882">
        <f ca="1">_xlfn.NORM.INV(RAND(),Srážky!K$47,Srážky!K$48)</f>
        <v>82.290274317961845</v>
      </c>
      <c r="F882">
        <f ca="1">_xlfn.NORM.INV(RAND(),Srážky!L$47,Srážky!L$48)</f>
        <v>117.20552089675893</v>
      </c>
      <c r="G882">
        <f ca="1">_xlfn.NORM.INV(RAND(),Srážky!M$47,Srážky!M$48)</f>
        <v>38.569122360504593</v>
      </c>
    </row>
    <row r="883" spans="1:7">
      <c r="A883">
        <f ca="1">_xlfn.NORM.INV(RAND(),Srážky!G$47,Srážky!G$48)</f>
        <v>60.171647569676267</v>
      </c>
      <c r="B883">
        <f ca="1">_xlfn.NORM.INV(RAND(),Srážky!H$47,Srážky!H$48)</f>
        <v>68.812082023920766</v>
      </c>
      <c r="C883">
        <f ca="1">_xlfn.NORM.INV(RAND(),Srážky!I$47,Srážky!I$48)</f>
        <v>75.948713775439515</v>
      </c>
      <c r="D883">
        <f ca="1">_xlfn.NORM.INV(RAND(),Srážky!J$47,Srážky!J$48)</f>
        <v>96.840906489826409</v>
      </c>
      <c r="E883">
        <f ca="1">_xlfn.NORM.INV(RAND(),Srážky!K$47,Srážky!K$48)</f>
        <v>95.038074134467195</v>
      </c>
      <c r="F883">
        <f ca="1">_xlfn.NORM.INV(RAND(),Srážky!L$47,Srážky!L$48)</f>
        <v>111.16261339243572</v>
      </c>
      <c r="G883">
        <f ca="1">_xlfn.NORM.INV(RAND(),Srážky!M$47,Srážky!M$48)</f>
        <v>20.492303018047259</v>
      </c>
    </row>
    <row r="884" spans="1:7">
      <c r="A884">
        <f ca="1">_xlfn.NORM.INV(RAND(),Srážky!G$47,Srážky!G$48)</f>
        <v>12.219708677824556</v>
      </c>
      <c r="B884">
        <f ca="1">_xlfn.NORM.INV(RAND(),Srážky!H$47,Srážky!H$48)</f>
        <v>105.09672596821841</v>
      </c>
      <c r="C884">
        <f ca="1">_xlfn.NORM.INV(RAND(),Srážky!I$47,Srážky!I$48)</f>
        <v>108.27284695439873</v>
      </c>
      <c r="D884">
        <f ca="1">_xlfn.NORM.INV(RAND(),Srážky!J$47,Srážky!J$48)</f>
        <v>171.58764903584725</v>
      </c>
      <c r="E884">
        <f ca="1">_xlfn.NORM.INV(RAND(),Srážky!K$47,Srážky!K$48)</f>
        <v>75.940262168608783</v>
      </c>
      <c r="F884">
        <f ca="1">_xlfn.NORM.INV(RAND(),Srážky!L$47,Srážky!L$48)</f>
        <v>62.279789561280111</v>
      </c>
      <c r="G884">
        <f ca="1">_xlfn.NORM.INV(RAND(),Srážky!M$47,Srážky!M$48)</f>
        <v>38.136354391108128</v>
      </c>
    </row>
    <row r="885" spans="1:7">
      <c r="A885">
        <f ca="1">_xlfn.NORM.INV(RAND(),Srážky!G$47,Srážky!G$48)</f>
        <v>35.716284302856941</v>
      </c>
      <c r="B885">
        <f ca="1">_xlfn.NORM.INV(RAND(),Srážky!H$47,Srážky!H$48)</f>
        <v>80.866242091017085</v>
      </c>
      <c r="C885">
        <f ca="1">_xlfn.NORM.INV(RAND(),Srážky!I$47,Srážky!I$48)</f>
        <v>95.829788272276772</v>
      </c>
      <c r="D885">
        <f ca="1">_xlfn.NORM.INV(RAND(),Srážky!J$47,Srážky!J$48)</f>
        <v>132.82061553556338</v>
      </c>
      <c r="E885">
        <f ca="1">_xlfn.NORM.INV(RAND(),Srážky!K$47,Srážky!K$48)</f>
        <v>102.69985276346722</v>
      </c>
      <c r="F885">
        <f ca="1">_xlfn.NORM.INV(RAND(),Srážky!L$47,Srážky!L$48)</f>
        <v>23.793083939419475</v>
      </c>
      <c r="G885">
        <f ca="1">_xlfn.NORM.INV(RAND(),Srážky!M$47,Srážky!M$48)</f>
        <v>22.300285635747162</v>
      </c>
    </row>
    <row r="886" spans="1:7">
      <c r="A886">
        <f ca="1">_xlfn.NORM.INV(RAND(),Srážky!G$47,Srážky!G$48)</f>
        <v>5.0040089151242952</v>
      </c>
      <c r="B886">
        <f ca="1">_xlfn.NORM.INV(RAND(),Srážky!H$47,Srážky!H$48)</f>
        <v>87.575273475853606</v>
      </c>
      <c r="C886">
        <f ca="1">_xlfn.NORM.INV(RAND(),Srážky!I$47,Srážky!I$48)</f>
        <v>23.833035506566418</v>
      </c>
      <c r="D886">
        <f ca="1">_xlfn.NORM.INV(RAND(),Srážky!J$47,Srážky!J$48)</f>
        <v>54.864668077381396</v>
      </c>
      <c r="E886">
        <f ca="1">_xlfn.NORM.INV(RAND(),Srážky!K$47,Srážky!K$48)</f>
        <v>62.739937810082175</v>
      </c>
      <c r="F886">
        <f ca="1">_xlfn.NORM.INV(RAND(),Srážky!L$47,Srážky!L$48)</f>
        <v>23.442352604777533</v>
      </c>
      <c r="G886">
        <f ca="1">_xlfn.NORM.INV(RAND(),Srážky!M$47,Srážky!M$48)</f>
        <v>27.022592800676261</v>
      </c>
    </row>
    <row r="887" spans="1:7">
      <c r="A887">
        <f ca="1">_xlfn.NORM.INV(RAND(),Srážky!G$47,Srážky!G$48)</f>
        <v>43.636457242181152</v>
      </c>
      <c r="B887">
        <f ca="1">_xlfn.NORM.INV(RAND(),Srážky!H$47,Srážky!H$48)</f>
        <v>90.26125740088699</v>
      </c>
      <c r="C887">
        <f ca="1">_xlfn.NORM.INV(RAND(),Srážky!I$47,Srážky!I$48)</f>
        <v>103.41500172459375</v>
      </c>
      <c r="D887">
        <f ca="1">_xlfn.NORM.INV(RAND(),Srážky!J$47,Srážky!J$48)</f>
        <v>113.26803762578221</v>
      </c>
      <c r="E887">
        <f ca="1">_xlfn.NORM.INV(RAND(),Srážky!K$47,Srážky!K$48)</f>
        <v>96.338331828880698</v>
      </c>
      <c r="F887">
        <f ca="1">_xlfn.NORM.INV(RAND(),Srážky!L$47,Srážky!L$48)</f>
        <v>35.698121946453568</v>
      </c>
      <c r="G887">
        <f ca="1">_xlfn.NORM.INV(RAND(),Srážky!M$47,Srážky!M$48)</f>
        <v>17.616982339239026</v>
      </c>
    </row>
    <row r="888" spans="1:7">
      <c r="A888">
        <f ca="1">_xlfn.NORM.INV(RAND(),Srážky!G$47,Srážky!G$48)</f>
        <v>28.665757089095997</v>
      </c>
      <c r="B888">
        <f ca="1">_xlfn.NORM.INV(RAND(),Srážky!H$47,Srážky!H$48)</f>
        <v>81.311788122364348</v>
      </c>
      <c r="C888">
        <f ca="1">_xlfn.NORM.INV(RAND(),Srážky!I$47,Srážky!I$48)</f>
        <v>104.27437974326594</v>
      </c>
      <c r="D888">
        <f ca="1">_xlfn.NORM.INV(RAND(),Srážky!J$47,Srážky!J$48)</f>
        <v>62.002294271798348</v>
      </c>
      <c r="E888">
        <f ca="1">_xlfn.NORM.INV(RAND(),Srážky!K$47,Srážky!K$48)</f>
        <v>97.961236086607187</v>
      </c>
      <c r="F888">
        <f ca="1">_xlfn.NORM.INV(RAND(),Srážky!L$47,Srážky!L$48)</f>
        <v>67.85118198027719</v>
      </c>
      <c r="G888">
        <f ca="1">_xlfn.NORM.INV(RAND(),Srážky!M$47,Srážky!M$48)</f>
        <v>51.426257352104365</v>
      </c>
    </row>
    <row r="889" spans="1:7">
      <c r="A889">
        <f ca="1">_xlfn.NORM.INV(RAND(),Srážky!G$47,Srážky!G$48)</f>
        <v>58.871634299667434</v>
      </c>
      <c r="B889">
        <f ca="1">_xlfn.NORM.INV(RAND(),Srážky!H$47,Srážky!H$48)</f>
        <v>125.10724685328694</v>
      </c>
      <c r="C889">
        <f ca="1">_xlfn.NORM.INV(RAND(),Srážky!I$47,Srážky!I$48)</f>
        <v>71.563046839798204</v>
      </c>
      <c r="D889">
        <f ca="1">_xlfn.NORM.INV(RAND(),Srážky!J$47,Srážky!J$48)</f>
        <v>134.12712052515243</v>
      </c>
      <c r="E889">
        <f ca="1">_xlfn.NORM.INV(RAND(),Srážky!K$47,Srážky!K$48)</f>
        <v>107.33299582765993</v>
      </c>
      <c r="F889">
        <f ca="1">_xlfn.NORM.INV(RAND(),Srážky!L$47,Srážky!L$48)</f>
        <v>65.109093754010203</v>
      </c>
      <c r="G889">
        <f ca="1">_xlfn.NORM.INV(RAND(),Srážky!M$47,Srážky!M$48)</f>
        <v>63.299214465674766</v>
      </c>
    </row>
    <row r="890" spans="1:7">
      <c r="A890">
        <f ca="1">_xlfn.NORM.INV(RAND(),Srážky!G$47,Srážky!G$48)</f>
        <v>53.137836062530624</v>
      </c>
      <c r="B890">
        <f ca="1">_xlfn.NORM.INV(RAND(),Srážky!H$47,Srážky!H$48)</f>
        <v>91.877240821958452</v>
      </c>
      <c r="C890">
        <f ca="1">_xlfn.NORM.INV(RAND(),Srážky!I$47,Srážky!I$48)</f>
        <v>85.797074356196291</v>
      </c>
      <c r="D890">
        <f ca="1">_xlfn.NORM.INV(RAND(),Srážky!J$47,Srážky!J$48)</f>
        <v>126.56669703491642</v>
      </c>
      <c r="E890">
        <f ca="1">_xlfn.NORM.INV(RAND(),Srážky!K$47,Srážky!K$48)</f>
        <v>149.88054149871741</v>
      </c>
      <c r="F890">
        <f ca="1">_xlfn.NORM.INV(RAND(),Srážky!L$47,Srážky!L$48)</f>
        <v>90.541140295831838</v>
      </c>
      <c r="G890">
        <f ca="1">_xlfn.NORM.INV(RAND(),Srážky!M$47,Srážky!M$48)</f>
        <v>5.7790817322486561</v>
      </c>
    </row>
    <row r="891" spans="1:7">
      <c r="A891">
        <f ca="1">_xlfn.NORM.INV(RAND(),Srážky!G$47,Srážky!G$48)</f>
        <v>41.475602056312717</v>
      </c>
      <c r="B891">
        <f ca="1">_xlfn.NORM.INV(RAND(),Srážky!H$47,Srážky!H$48)</f>
        <v>78.450642060673914</v>
      </c>
      <c r="C891">
        <f ca="1">_xlfn.NORM.INV(RAND(),Srážky!I$47,Srážky!I$48)</f>
        <v>96.275807972491961</v>
      </c>
      <c r="D891">
        <f ca="1">_xlfn.NORM.INV(RAND(),Srážky!J$47,Srážky!J$48)</f>
        <v>117.51862061108407</v>
      </c>
      <c r="E891">
        <f ca="1">_xlfn.NORM.INV(RAND(),Srážky!K$47,Srážky!K$48)</f>
        <v>71.718025707439509</v>
      </c>
      <c r="F891">
        <f ca="1">_xlfn.NORM.INV(RAND(),Srážky!L$47,Srážky!L$48)</f>
        <v>64.443962512324006</v>
      </c>
      <c r="G891">
        <f ca="1">_xlfn.NORM.INV(RAND(),Srážky!M$47,Srážky!M$48)</f>
        <v>15.152473048824316</v>
      </c>
    </row>
    <row r="892" spans="1:7">
      <c r="A892">
        <f ca="1">_xlfn.NORM.INV(RAND(),Srážky!G$47,Srážky!G$48)</f>
        <v>61.472630091119285</v>
      </c>
      <c r="B892">
        <f ca="1">_xlfn.NORM.INV(RAND(),Srážky!H$47,Srážky!H$48)</f>
        <v>83.885805521028971</v>
      </c>
      <c r="C892">
        <f ca="1">_xlfn.NORM.INV(RAND(),Srážky!I$47,Srážky!I$48)</f>
        <v>103.2569736184839</v>
      </c>
      <c r="D892">
        <f ca="1">_xlfn.NORM.INV(RAND(),Srážky!J$47,Srážky!J$48)</f>
        <v>90.714691991324699</v>
      </c>
      <c r="E892">
        <f ca="1">_xlfn.NORM.INV(RAND(),Srážky!K$47,Srážky!K$48)</f>
        <v>117.02518038649528</v>
      </c>
      <c r="F892">
        <f ca="1">_xlfn.NORM.INV(RAND(),Srážky!L$47,Srážky!L$48)</f>
        <v>81.235751165914721</v>
      </c>
      <c r="G892">
        <f ca="1">_xlfn.NORM.INV(RAND(),Srážky!M$47,Srážky!M$48)</f>
        <v>52.058640183319753</v>
      </c>
    </row>
    <row r="893" spans="1:7">
      <c r="A893">
        <f ca="1">_xlfn.NORM.INV(RAND(),Srážky!G$47,Srážky!G$48)</f>
        <v>15.419789062633512</v>
      </c>
      <c r="B893">
        <f ca="1">_xlfn.NORM.INV(RAND(),Srážky!H$47,Srážky!H$48)</f>
        <v>103.20864655778168</v>
      </c>
      <c r="C893">
        <f ca="1">_xlfn.NORM.INV(RAND(),Srážky!I$47,Srážky!I$48)</f>
        <v>114.06319349862812</v>
      </c>
      <c r="D893">
        <f ca="1">_xlfn.NORM.INV(RAND(),Srážky!J$47,Srážky!J$48)</f>
        <v>136.57018095882822</v>
      </c>
      <c r="E893">
        <f ca="1">_xlfn.NORM.INV(RAND(),Srážky!K$47,Srážky!K$48)</f>
        <v>113.41717865644856</v>
      </c>
      <c r="F893">
        <f ca="1">_xlfn.NORM.INV(RAND(),Srážky!L$47,Srážky!L$48)</f>
        <v>61.800453933240604</v>
      </c>
      <c r="G893">
        <f ca="1">_xlfn.NORM.INV(RAND(),Srážky!M$47,Srážky!M$48)</f>
        <v>40.163422283996979</v>
      </c>
    </row>
    <row r="894" spans="1:7">
      <c r="A894">
        <f ca="1">_xlfn.NORM.INV(RAND(),Srážky!G$47,Srážky!G$48)</f>
        <v>72.116219404154464</v>
      </c>
      <c r="B894">
        <f ca="1">_xlfn.NORM.INV(RAND(),Srážky!H$47,Srážky!H$48)</f>
        <v>75.422679400302513</v>
      </c>
      <c r="C894">
        <f ca="1">_xlfn.NORM.INV(RAND(),Srážky!I$47,Srážky!I$48)</f>
        <v>123.72151546018986</v>
      </c>
      <c r="D894">
        <f ca="1">_xlfn.NORM.INV(RAND(),Srážky!J$47,Srážky!J$48)</f>
        <v>121.5326841665736</v>
      </c>
      <c r="E894">
        <f ca="1">_xlfn.NORM.INV(RAND(),Srážky!K$47,Srážky!K$48)</f>
        <v>137.50037512332221</v>
      </c>
      <c r="F894">
        <f ca="1">_xlfn.NORM.INV(RAND(),Srážky!L$47,Srážky!L$48)</f>
        <v>17.820237228761997</v>
      </c>
      <c r="G894">
        <f ca="1">_xlfn.NORM.INV(RAND(),Srážky!M$47,Srážky!M$48)</f>
        <v>68.357156259256385</v>
      </c>
    </row>
    <row r="895" spans="1:7">
      <c r="A895">
        <f ca="1">_xlfn.NORM.INV(RAND(),Srážky!G$47,Srážky!G$48)</f>
        <v>57.243988880364036</v>
      </c>
      <c r="B895">
        <f ca="1">_xlfn.NORM.INV(RAND(),Srážky!H$47,Srážky!H$48)</f>
        <v>89.336619107827246</v>
      </c>
      <c r="C895">
        <f ca="1">_xlfn.NORM.INV(RAND(),Srážky!I$47,Srážky!I$48)</f>
        <v>121.43452384681561</v>
      </c>
      <c r="D895">
        <f ca="1">_xlfn.NORM.INV(RAND(),Srážky!J$47,Srážky!J$48)</f>
        <v>126.85543981419602</v>
      </c>
      <c r="E895">
        <f ca="1">_xlfn.NORM.INV(RAND(),Srážky!K$47,Srážky!K$48)</f>
        <v>158.49617350140494</v>
      </c>
      <c r="F895">
        <f ca="1">_xlfn.NORM.INV(RAND(),Srážky!L$47,Srážky!L$48)</f>
        <v>78.66613066974881</v>
      </c>
      <c r="G895">
        <f ca="1">_xlfn.NORM.INV(RAND(),Srážky!M$47,Srážky!M$48)</f>
        <v>60.561948634026464</v>
      </c>
    </row>
    <row r="896" spans="1:7">
      <c r="A896">
        <f ca="1">_xlfn.NORM.INV(RAND(),Srážky!G$47,Srážky!G$48)</f>
        <v>28.232371490213701</v>
      </c>
      <c r="B896">
        <f ca="1">_xlfn.NORM.INV(RAND(),Srážky!H$47,Srážky!H$48)</f>
        <v>151.94625019033651</v>
      </c>
      <c r="C896">
        <f ca="1">_xlfn.NORM.INV(RAND(),Srážky!I$47,Srážky!I$48)</f>
        <v>143.71203059720153</v>
      </c>
      <c r="D896">
        <f ca="1">_xlfn.NORM.INV(RAND(),Srážky!J$47,Srážky!J$48)</f>
        <v>63.222670956581744</v>
      </c>
      <c r="E896">
        <f ca="1">_xlfn.NORM.INV(RAND(),Srážky!K$47,Srážky!K$48)</f>
        <v>108.96037709719845</v>
      </c>
      <c r="F896">
        <f ca="1">_xlfn.NORM.INV(RAND(),Srážky!L$47,Srážky!L$48)</f>
        <v>36.443988955072335</v>
      </c>
      <c r="G896">
        <f ca="1">_xlfn.NORM.INV(RAND(),Srážky!M$47,Srážky!M$48)</f>
        <v>33.832709577215823</v>
      </c>
    </row>
    <row r="897" spans="1:7">
      <c r="A897">
        <f ca="1">_xlfn.NORM.INV(RAND(),Srážky!G$47,Srážky!G$48)</f>
        <v>52.131510149631254</v>
      </c>
      <c r="B897">
        <f ca="1">_xlfn.NORM.INV(RAND(),Srážky!H$47,Srážky!H$48)</f>
        <v>50.48960287857193</v>
      </c>
      <c r="C897">
        <f ca="1">_xlfn.NORM.INV(RAND(),Srážky!I$47,Srážky!I$48)</f>
        <v>90.556346190943486</v>
      </c>
      <c r="D897">
        <f ca="1">_xlfn.NORM.INV(RAND(),Srážky!J$47,Srážky!J$48)</f>
        <v>90.257556550953097</v>
      </c>
      <c r="E897">
        <f ca="1">_xlfn.NORM.INV(RAND(),Srážky!K$47,Srážky!K$48)</f>
        <v>116.69206117593909</v>
      </c>
      <c r="F897">
        <f ca="1">_xlfn.NORM.INV(RAND(),Srážky!L$47,Srážky!L$48)</f>
        <v>44.848510389391762</v>
      </c>
      <c r="G897">
        <f ca="1">_xlfn.NORM.INV(RAND(),Srážky!M$47,Srážky!M$48)</f>
        <v>60.346288862522499</v>
      </c>
    </row>
    <row r="898" spans="1:7">
      <c r="A898">
        <f ca="1">_xlfn.NORM.INV(RAND(),Srážky!G$47,Srážky!G$48)</f>
        <v>29.163667613932809</v>
      </c>
      <c r="B898">
        <f ca="1">_xlfn.NORM.INV(RAND(),Srážky!H$47,Srážky!H$48)</f>
        <v>70.766475124758699</v>
      </c>
      <c r="C898">
        <f ca="1">_xlfn.NORM.INV(RAND(),Srážky!I$47,Srážky!I$48)</f>
        <v>79.347321758523989</v>
      </c>
      <c r="D898">
        <f ca="1">_xlfn.NORM.INV(RAND(),Srážky!J$47,Srážky!J$48)</f>
        <v>81.856158021144367</v>
      </c>
      <c r="E898">
        <f ca="1">_xlfn.NORM.INV(RAND(),Srážky!K$47,Srážky!K$48)</f>
        <v>105.450130486175</v>
      </c>
      <c r="F898">
        <f ca="1">_xlfn.NORM.INV(RAND(),Srážky!L$47,Srážky!L$48)</f>
        <v>115.63315660406721</v>
      </c>
      <c r="G898">
        <f ca="1">_xlfn.NORM.INV(RAND(),Srážky!M$47,Srážky!M$48)</f>
        <v>47.02272135751987</v>
      </c>
    </row>
    <row r="899" spans="1:7">
      <c r="A899">
        <f ca="1">_xlfn.NORM.INV(RAND(),Srážky!G$47,Srážky!G$48)</f>
        <v>71.086273891112953</v>
      </c>
      <c r="B899">
        <f ca="1">_xlfn.NORM.INV(RAND(),Srážky!H$47,Srážky!H$48)</f>
        <v>68.633372505770168</v>
      </c>
      <c r="C899">
        <f ca="1">_xlfn.NORM.INV(RAND(),Srážky!I$47,Srážky!I$48)</f>
        <v>62.133670789510795</v>
      </c>
      <c r="D899">
        <f ca="1">_xlfn.NORM.INV(RAND(),Srážky!J$47,Srážky!J$48)</f>
        <v>70.967028543321391</v>
      </c>
      <c r="E899">
        <f ca="1">_xlfn.NORM.INV(RAND(),Srážky!K$47,Srážky!K$48)</f>
        <v>63.090387180245237</v>
      </c>
      <c r="F899">
        <f ca="1">_xlfn.NORM.INV(RAND(),Srážky!L$47,Srážky!L$48)</f>
        <v>89.882554836011067</v>
      </c>
      <c r="G899">
        <f ca="1">_xlfn.NORM.INV(RAND(),Srážky!M$47,Srážky!M$48)</f>
        <v>49.376722772345133</v>
      </c>
    </row>
    <row r="900" spans="1:7">
      <c r="A900">
        <f ca="1">_xlfn.NORM.INV(RAND(),Srážky!G$47,Srážky!G$48)</f>
        <v>32.743961554953955</v>
      </c>
      <c r="B900">
        <f ca="1">_xlfn.NORM.INV(RAND(),Srážky!H$47,Srážky!H$48)</f>
        <v>92.913539202843069</v>
      </c>
      <c r="C900">
        <f ca="1">_xlfn.NORM.INV(RAND(),Srážky!I$47,Srážky!I$48)</f>
        <v>111.18442792848765</v>
      </c>
      <c r="D900">
        <f ca="1">_xlfn.NORM.INV(RAND(),Srážky!J$47,Srážky!J$48)</f>
        <v>96.942258623689128</v>
      </c>
      <c r="E900">
        <f ca="1">_xlfn.NORM.INV(RAND(),Srážky!K$47,Srážky!K$48)</f>
        <v>115.03334842437832</v>
      </c>
      <c r="F900">
        <f ca="1">_xlfn.NORM.INV(RAND(),Srážky!L$47,Srážky!L$48)</f>
        <v>126.06308793384613</v>
      </c>
      <c r="G900">
        <f ca="1">_xlfn.NORM.INV(RAND(),Srážky!M$47,Srážky!M$48)</f>
        <v>49.641737223935813</v>
      </c>
    </row>
    <row r="901" spans="1:7">
      <c r="A901">
        <f ca="1">_xlfn.NORM.INV(RAND(),Srážky!G$47,Srážky!G$48)</f>
        <v>6.6103388160513745</v>
      </c>
      <c r="B901">
        <f ca="1">_xlfn.NORM.INV(RAND(),Srážky!H$47,Srážky!H$48)</f>
        <v>185.17384844170175</v>
      </c>
      <c r="C901">
        <f ca="1">_xlfn.NORM.INV(RAND(),Srážky!I$47,Srážky!I$48)</f>
        <v>111.86748687545943</v>
      </c>
      <c r="D901">
        <f ca="1">_xlfn.NORM.INV(RAND(),Srážky!J$47,Srážky!J$48)</f>
        <v>136.83042858416704</v>
      </c>
      <c r="E901">
        <f ca="1">_xlfn.NORM.INV(RAND(),Srážky!K$47,Srážky!K$48)</f>
        <v>36.737634081597356</v>
      </c>
      <c r="F901">
        <f ca="1">_xlfn.NORM.INV(RAND(),Srážky!L$47,Srážky!L$48)</f>
        <v>84.855241572251686</v>
      </c>
      <c r="G901">
        <f ca="1">_xlfn.NORM.INV(RAND(),Srážky!M$47,Srážky!M$48)</f>
        <v>68.223910452081128</v>
      </c>
    </row>
    <row r="902" spans="1:7">
      <c r="A902">
        <f ca="1">_xlfn.NORM.INV(RAND(),Srážky!G$47,Srážky!G$48)</f>
        <v>28.862509792254791</v>
      </c>
      <c r="B902">
        <f ca="1">_xlfn.NORM.INV(RAND(),Srážky!H$47,Srážky!H$48)</f>
        <v>86.406487272733145</v>
      </c>
      <c r="C902">
        <f ca="1">_xlfn.NORM.INV(RAND(),Srážky!I$47,Srážky!I$48)</f>
        <v>84.690749093403511</v>
      </c>
      <c r="D902">
        <f ca="1">_xlfn.NORM.INV(RAND(),Srážky!J$47,Srážky!J$48)</f>
        <v>99.950949176854763</v>
      </c>
      <c r="E902">
        <f ca="1">_xlfn.NORM.INV(RAND(),Srážky!K$47,Srážky!K$48)</f>
        <v>63.58991286776687</v>
      </c>
      <c r="F902">
        <f ca="1">_xlfn.NORM.INV(RAND(),Srážky!L$47,Srážky!L$48)</f>
        <v>-55.882566593031214</v>
      </c>
      <c r="G902">
        <f ca="1">_xlfn.NORM.INV(RAND(),Srážky!M$47,Srážky!M$48)</f>
        <v>54.920705281222752</v>
      </c>
    </row>
    <row r="903" spans="1:7">
      <c r="A903">
        <f ca="1">_xlfn.NORM.INV(RAND(),Srážky!G$47,Srážky!G$48)</f>
        <v>27.790585468231196</v>
      </c>
      <c r="B903">
        <f ca="1">_xlfn.NORM.INV(RAND(),Srážky!H$47,Srážky!H$48)</f>
        <v>97.815112274313222</v>
      </c>
      <c r="C903">
        <f ca="1">_xlfn.NORM.INV(RAND(),Srážky!I$47,Srážky!I$48)</f>
        <v>143.50176188976434</v>
      </c>
      <c r="D903">
        <f ca="1">_xlfn.NORM.INV(RAND(),Srážky!J$47,Srážky!J$48)</f>
        <v>37.896963846043406</v>
      </c>
      <c r="E903">
        <f ca="1">_xlfn.NORM.INV(RAND(),Srážky!K$47,Srážky!K$48)</f>
        <v>87.42848278964226</v>
      </c>
      <c r="F903">
        <f ca="1">_xlfn.NORM.INV(RAND(),Srážky!L$47,Srážky!L$48)</f>
        <v>71.315188080268513</v>
      </c>
      <c r="G903">
        <f ca="1">_xlfn.NORM.INV(RAND(),Srážky!M$47,Srážky!M$48)</f>
        <v>52.952921758388378</v>
      </c>
    </row>
    <row r="904" spans="1:7">
      <c r="A904">
        <f ca="1">_xlfn.NORM.INV(RAND(),Srážky!G$47,Srážky!G$48)</f>
        <v>59.68423613004596</v>
      </c>
      <c r="B904">
        <f ca="1">_xlfn.NORM.INV(RAND(),Srážky!H$47,Srážky!H$48)</f>
        <v>57.429638052578191</v>
      </c>
      <c r="C904">
        <f ca="1">_xlfn.NORM.INV(RAND(),Srážky!I$47,Srážky!I$48)</f>
        <v>93.164786659093096</v>
      </c>
      <c r="D904">
        <f ca="1">_xlfn.NORM.INV(RAND(),Srážky!J$47,Srážky!J$48)</f>
        <v>150.97742842267905</v>
      </c>
      <c r="E904">
        <f ca="1">_xlfn.NORM.INV(RAND(),Srážky!K$47,Srážky!K$48)</f>
        <v>116.42155546004457</v>
      </c>
      <c r="F904">
        <f ca="1">_xlfn.NORM.INV(RAND(),Srážky!L$47,Srážky!L$48)</f>
        <v>65.100803940034382</v>
      </c>
      <c r="G904">
        <f ca="1">_xlfn.NORM.INV(RAND(),Srážky!M$47,Srážky!M$48)</f>
        <v>31.236078501636371</v>
      </c>
    </row>
    <row r="905" spans="1:7">
      <c r="A905">
        <f ca="1">_xlfn.NORM.INV(RAND(),Srážky!G$47,Srážky!G$48)</f>
        <v>43.911881750926547</v>
      </c>
      <c r="B905">
        <f ca="1">_xlfn.NORM.INV(RAND(),Srážky!H$47,Srážky!H$48)</f>
        <v>112.4792899883015</v>
      </c>
      <c r="C905">
        <f ca="1">_xlfn.NORM.INV(RAND(),Srážky!I$47,Srážky!I$48)</f>
        <v>73.757263673920363</v>
      </c>
      <c r="D905">
        <f ca="1">_xlfn.NORM.INV(RAND(),Srážky!J$47,Srážky!J$48)</f>
        <v>127.72107419668301</v>
      </c>
      <c r="E905">
        <f ca="1">_xlfn.NORM.INV(RAND(),Srážky!K$47,Srážky!K$48)</f>
        <v>131.67560053549789</v>
      </c>
      <c r="F905">
        <f ca="1">_xlfn.NORM.INV(RAND(),Srážky!L$47,Srážky!L$48)</f>
        <v>18.88992069949996</v>
      </c>
      <c r="G905">
        <f ca="1">_xlfn.NORM.INV(RAND(),Srážky!M$47,Srážky!M$48)</f>
        <v>41.662762226344263</v>
      </c>
    </row>
    <row r="906" spans="1:7">
      <c r="A906">
        <f ca="1">_xlfn.NORM.INV(RAND(),Srážky!G$47,Srážky!G$48)</f>
        <v>48.044979655308609</v>
      </c>
      <c r="B906">
        <f ca="1">_xlfn.NORM.INV(RAND(),Srážky!H$47,Srážky!H$48)</f>
        <v>91.208149695685648</v>
      </c>
      <c r="C906">
        <f ca="1">_xlfn.NORM.INV(RAND(),Srážky!I$47,Srážky!I$48)</f>
        <v>110.11182327613798</v>
      </c>
      <c r="D906">
        <f ca="1">_xlfn.NORM.INV(RAND(),Srážky!J$47,Srážky!J$48)</f>
        <v>104.61834436946671</v>
      </c>
      <c r="E906">
        <f ca="1">_xlfn.NORM.INV(RAND(),Srážky!K$47,Srážky!K$48)</f>
        <v>92.23206919208306</v>
      </c>
      <c r="F906">
        <f ca="1">_xlfn.NORM.INV(RAND(),Srážky!L$47,Srážky!L$48)</f>
        <v>38.281666056489385</v>
      </c>
      <c r="G906">
        <f ca="1">_xlfn.NORM.INV(RAND(),Srážky!M$47,Srážky!M$48)</f>
        <v>64.163969554955898</v>
      </c>
    </row>
    <row r="907" spans="1:7">
      <c r="A907">
        <f ca="1">_xlfn.NORM.INV(RAND(),Srážky!G$47,Srážky!G$48)</f>
        <v>13.36573624907318</v>
      </c>
      <c r="B907">
        <f ca="1">_xlfn.NORM.INV(RAND(),Srážky!H$47,Srážky!H$48)</f>
        <v>70.741692238851329</v>
      </c>
      <c r="C907">
        <f ca="1">_xlfn.NORM.INV(RAND(),Srážky!I$47,Srážky!I$48)</f>
        <v>119.66202183506793</v>
      </c>
      <c r="D907">
        <f ca="1">_xlfn.NORM.INV(RAND(),Srážky!J$47,Srážky!J$48)</f>
        <v>84.912287923186739</v>
      </c>
      <c r="E907">
        <f ca="1">_xlfn.NORM.INV(RAND(),Srážky!K$47,Srážky!K$48)</f>
        <v>145.8621272344466</v>
      </c>
      <c r="F907">
        <f ca="1">_xlfn.NORM.INV(RAND(),Srážky!L$47,Srážky!L$48)</f>
        <v>23.976051105657511</v>
      </c>
      <c r="G907">
        <f ca="1">_xlfn.NORM.INV(RAND(),Srážky!M$47,Srážky!M$48)</f>
        <v>35.85149248112446</v>
      </c>
    </row>
    <row r="908" spans="1:7">
      <c r="A908">
        <f ca="1">_xlfn.NORM.INV(RAND(),Srážky!G$47,Srážky!G$48)</f>
        <v>30.278699989182059</v>
      </c>
      <c r="B908">
        <f ca="1">_xlfn.NORM.INV(RAND(),Srážky!H$47,Srážky!H$48)</f>
        <v>88.480828732073462</v>
      </c>
      <c r="C908">
        <f ca="1">_xlfn.NORM.INV(RAND(),Srážky!I$47,Srážky!I$48)</f>
        <v>108.27667710379181</v>
      </c>
      <c r="D908">
        <f ca="1">_xlfn.NORM.INV(RAND(),Srážky!J$47,Srážky!J$48)</f>
        <v>160.20693118433311</v>
      </c>
      <c r="E908">
        <f ca="1">_xlfn.NORM.INV(RAND(),Srážky!K$47,Srážky!K$48)</f>
        <v>112.71912450015</v>
      </c>
      <c r="F908">
        <f ca="1">_xlfn.NORM.INV(RAND(),Srážky!L$47,Srážky!L$48)</f>
        <v>39.771272466477697</v>
      </c>
      <c r="G908">
        <f ca="1">_xlfn.NORM.INV(RAND(),Srážky!M$47,Srážky!M$48)</f>
        <v>63.711268103822924</v>
      </c>
    </row>
    <row r="909" spans="1:7">
      <c r="A909">
        <f ca="1">_xlfn.NORM.INV(RAND(),Srážky!G$47,Srážky!G$48)</f>
        <v>21.574916846164001</v>
      </c>
      <c r="B909">
        <f ca="1">_xlfn.NORM.INV(RAND(),Srážky!H$47,Srážky!H$48)</f>
        <v>121.42626802681551</v>
      </c>
      <c r="C909">
        <f ca="1">_xlfn.NORM.INV(RAND(),Srážky!I$47,Srážky!I$48)</f>
        <v>64.091737516109575</v>
      </c>
      <c r="D909">
        <f ca="1">_xlfn.NORM.INV(RAND(),Srážky!J$47,Srážky!J$48)</f>
        <v>140.64796726895977</v>
      </c>
      <c r="E909">
        <f ca="1">_xlfn.NORM.INV(RAND(),Srážky!K$47,Srážky!K$48)</f>
        <v>54.752134831001342</v>
      </c>
      <c r="F909">
        <f ca="1">_xlfn.NORM.INV(RAND(),Srážky!L$47,Srážky!L$48)</f>
        <v>42.525521317573002</v>
      </c>
      <c r="G909">
        <f ca="1">_xlfn.NORM.INV(RAND(),Srážky!M$47,Srážky!M$48)</f>
        <v>40.824327241001157</v>
      </c>
    </row>
    <row r="910" spans="1:7">
      <c r="A910">
        <f ca="1">_xlfn.NORM.INV(RAND(),Srážky!G$47,Srážky!G$48)</f>
        <v>58.45648908150104</v>
      </c>
      <c r="B910">
        <f ca="1">_xlfn.NORM.INV(RAND(),Srážky!H$47,Srážky!H$48)</f>
        <v>67.827745120686387</v>
      </c>
      <c r="C910">
        <f ca="1">_xlfn.NORM.INV(RAND(),Srážky!I$47,Srážky!I$48)</f>
        <v>71.311157629233946</v>
      </c>
      <c r="D910">
        <f ca="1">_xlfn.NORM.INV(RAND(),Srážky!J$47,Srážky!J$48)</f>
        <v>114.53883869588222</v>
      </c>
      <c r="E910">
        <f ca="1">_xlfn.NORM.INV(RAND(),Srážky!K$47,Srážky!K$48)</f>
        <v>110.74156392243374</v>
      </c>
      <c r="F910">
        <f ca="1">_xlfn.NORM.INV(RAND(),Srážky!L$47,Srážky!L$48)</f>
        <v>59.16181690187878</v>
      </c>
      <c r="G910">
        <f ca="1">_xlfn.NORM.INV(RAND(),Srážky!M$47,Srážky!M$48)</f>
        <v>55.205560653361914</v>
      </c>
    </row>
    <row r="911" spans="1:7">
      <c r="A911">
        <f ca="1">_xlfn.NORM.INV(RAND(),Srážky!G$47,Srážky!G$48)</f>
        <v>53.637268730025994</v>
      </c>
      <c r="B911">
        <f ca="1">_xlfn.NORM.INV(RAND(),Srážky!H$47,Srážky!H$48)</f>
        <v>72.148976938055142</v>
      </c>
      <c r="C911">
        <f ca="1">_xlfn.NORM.INV(RAND(),Srážky!I$47,Srážky!I$48)</f>
        <v>125.69922977681566</v>
      </c>
      <c r="D911">
        <f ca="1">_xlfn.NORM.INV(RAND(),Srážky!J$47,Srážky!J$48)</f>
        <v>138.49450536966538</v>
      </c>
      <c r="E911">
        <f ca="1">_xlfn.NORM.INV(RAND(),Srážky!K$47,Srážky!K$48)</f>
        <v>86.949483688030455</v>
      </c>
      <c r="F911">
        <f ca="1">_xlfn.NORM.INV(RAND(),Srážky!L$47,Srážky!L$48)</f>
        <v>106.87531756363936</v>
      </c>
      <c r="G911">
        <f ca="1">_xlfn.NORM.INV(RAND(),Srážky!M$47,Srážky!M$48)</f>
        <v>40.589781393506868</v>
      </c>
    </row>
    <row r="912" spans="1:7">
      <c r="A912">
        <f ca="1">_xlfn.NORM.INV(RAND(),Srážky!G$47,Srážky!G$48)</f>
        <v>49.530683236493211</v>
      </c>
      <c r="B912">
        <f ca="1">_xlfn.NORM.INV(RAND(),Srážky!H$47,Srážky!H$48)</f>
        <v>69.013572573569348</v>
      </c>
      <c r="C912">
        <f ca="1">_xlfn.NORM.INV(RAND(),Srážky!I$47,Srážky!I$48)</f>
        <v>78.560565787714509</v>
      </c>
      <c r="D912">
        <f ca="1">_xlfn.NORM.INV(RAND(),Srážky!J$47,Srážky!J$48)</f>
        <v>88.973842199960032</v>
      </c>
      <c r="E912">
        <f ca="1">_xlfn.NORM.INV(RAND(),Srážky!K$47,Srážky!K$48)</f>
        <v>97.692426197983679</v>
      </c>
      <c r="F912">
        <f ca="1">_xlfn.NORM.INV(RAND(),Srážky!L$47,Srážky!L$48)</f>
        <v>17.088543231932441</v>
      </c>
      <c r="G912">
        <f ca="1">_xlfn.NORM.INV(RAND(),Srážky!M$47,Srážky!M$48)</f>
        <v>35.0583219890189</v>
      </c>
    </row>
    <row r="913" spans="1:7">
      <c r="A913">
        <f ca="1">_xlfn.NORM.INV(RAND(),Srážky!G$47,Srážky!G$48)</f>
        <v>34.13737547966209</v>
      </c>
      <c r="B913">
        <f ca="1">_xlfn.NORM.INV(RAND(),Srážky!H$47,Srážky!H$48)</f>
        <v>99.455556540598579</v>
      </c>
      <c r="C913">
        <f ca="1">_xlfn.NORM.INV(RAND(),Srážky!I$47,Srážky!I$48)</f>
        <v>73.696388376556811</v>
      </c>
      <c r="D913">
        <f ca="1">_xlfn.NORM.INV(RAND(),Srážky!J$47,Srážky!J$48)</f>
        <v>138.98775637526612</v>
      </c>
      <c r="E913">
        <f ca="1">_xlfn.NORM.INV(RAND(),Srážky!K$47,Srážky!K$48)</f>
        <v>119.46131277257746</v>
      </c>
      <c r="F913">
        <f ca="1">_xlfn.NORM.INV(RAND(),Srážky!L$47,Srážky!L$48)</f>
        <v>96.913191746541969</v>
      </c>
      <c r="G913">
        <f ca="1">_xlfn.NORM.INV(RAND(),Srážky!M$47,Srážky!M$48)</f>
        <v>30.243331410605315</v>
      </c>
    </row>
    <row r="914" spans="1:7">
      <c r="A914">
        <f ca="1">_xlfn.NORM.INV(RAND(),Srážky!G$47,Srážky!G$48)</f>
        <v>28.806659549562241</v>
      </c>
      <c r="B914">
        <f ca="1">_xlfn.NORM.INV(RAND(),Srážky!H$47,Srážky!H$48)</f>
        <v>145.23208177830165</v>
      </c>
      <c r="C914">
        <f ca="1">_xlfn.NORM.INV(RAND(),Srážky!I$47,Srážky!I$48)</f>
        <v>93.534956525140515</v>
      </c>
      <c r="D914">
        <f ca="1">_xlfn.NORM.INV(RAND(),Srážky!J$47,Srážky!J$48)</f>
        <v>108.81472754583595</v>
      </c>
      <c r="E914">
        <f ca="1">_xlfn.NORM.INV(RAND(),Srážky!K$47,Srážky!K$48)</f>
        <v>61.925901135854581</v>
      </c>
      <c r="F914">
        <f ca="1">_xlfn.NORM.INV(RAND(),Srážky!L$47,Srážky!L$48)</f>
        <v>70.25746748204547</v>
      </c>
      <c r="G914">
        <f ca="1">_xlfn.NORM.INV(RAND(),Srážky!M$47,Srážky!M$48)</f>
        <v>64.823037727000028</v>
      </c>
    </row>
    <row r="915" spans="1:7">
      <c r="A915">
        <f ca="1">_xlfn.NORM.INV(RAND(),Srážky!G$47,Srážky!G$48)</f>
        <v>0.625442373682084</v>
      </c>
      <c r="B915">
        <f ca="1">_xlfn.NORM.INV(RAND(),Srážky!H$47,Srážky!H$48)</f>
        <v>94.388549457665221</v>
      </c>
      <c r="C915">
        <f ca="1">_xlfn.NORM.INV(RAND(),Srážky!I$47,Srážky!I$48)</f>
        <v>36.39167958752725</v>
      </c>
      <c r="D915">
        <f ca="1">_xlfn.NORM.INV(RAND(),Srážky!J$47,Srážky!J$48)</f>
        <v>27.905308622207968</v>
      </c>
      <c r="E915">
        <f ca="1">_xlfn.NORM.INV(RAND(),Srážky!K$47,Srážky!K$48)</f>
        <v>96.430913970645591</v>
      </c>
      <c r="F915">
        <f ca="1">_xlfn.NORM.INV(RAND(),Srážky!L$47,Srážky!L$48)</f>
        <v>56.397904009066814</v>
      </c>
      <c r="G915">
        <f ca="1">_xlfn.NORM.INV(RAND(),Srážky!M$47,Srážky!M$48)</f>
        <v>41.641035208705624</v>
      </c>
    </row>
    <row r="916" spans="1:7">
      <c r="A916">
        <f ca="1">_xlfn.NORM.INV(RAND(),Srážky!G$47,Srážky!G$48)</f>
        <v>18.707793141735678</v>
      </c>
      <c r="B916">
        <f ca="1">_xlfn.NORM.INV(RAND(),Srážky!H$47,Srážky!H$48)</f>
        <v>63.355900818388221</v>
      </c>
      <c r="C916">
        <f ca="1">_xlfn.NORM.INV(RAND(),Srážky!I$47,Srážky!I$48)</f>
        <v>99.20478548929934</v>
      </c>
      <c r="D916">
        <f ca="1">_xlfn.NORM.INV(RAND(),Srážky!J$47,Srážky!J$48)</f>
        <v>132.18191755033106</v>
      </c>
      <c r="E916">
        <f ca="1">_xlfn.NORM.INV(RAND(),Srážky!K$47,Srážky!K$48)</f>
        <v>110.75976685110582</v>
      </c>
      <c r="F916">
        <f ca="1">_xlfn.NORM.INV(RAND(),Srážky!L$47,Srážky!L$48)</f>
        <v>46.440609374185748</v>
      </c>
      <c r="G916">
        <f ca="1">_xlfn.NORM.INV(RAND(),Srážky!M$47,Srážky!M$48)</f>
        <v>58.660610738510755</v>
      </c>
    </row>
    <row r="917" spans="1:7">
      <c r="A917">
        <f ca="1">_xlfn.NORM.INV(RAND(),Srážky!G$47,Srážky!G$48)</f>
        <v>30.689484885558585</v>
      </c>
      <c r="B917">
        <f ca="1">_xlfn.NORM.INV(RAND(),Srážky!H$47,Srážky!H$48)</f>
        <v>128.13036261664541</v>
      </c>
      <c r="C917">
        <f ca="1">_xlfn.NORM.INV(RAND(),Srážky!I$47,Srážky!I$48)</f>
        <v>111.7985389374285</v>
      </c>
      <c r="D917">
        <f ca="1">_xlfn.NORM.INV(RAND(),Srážky!J$47,Srážky!J$48)</f>
        <v>96.888967045417004</v>
      </c>
      <c r="E917">
        <f ca="1">_xlfn.NORM.INV(RAND(),Srážky!K$47,Srážky!K$48)</f>
        <v>76.639117422106239</v>
      </c>
      <c r="F917">
        <f ca="1">_xlfn.NORM.INV(RAND(),Srážky!L$47,Srážky!L$48)</f>
        <v>89.310015086249535</v>
      </c>
      <c r="G917">
        <f ca="1">_xlfn.NORM.INV(RAND(),Srážky!M$47,Srážky!M$48)</f>
        <v>45.401188690667531</v>
      </c>
    </row>
    <row r="918" spans="1:7">
      <c r="A918">
        <f ca="1">_xlfn.NORM.INV(RAND(),Srážky!G$47,Srážky!G$48)</f>
        <v>44.953702066244716</v>
      </c>
      <c r="B918">
        <f ca="1">_xlfn.NORM.INV(RAND(),Srážky!H$47,Srážky!H$48)</f>
        <v>65.288364890977505</v>
      </c>
      <c r="C918">
        <f ca="1">_xlfn.NORM.INV(RAND(),Srážky!I$47,Srážky!I$48)</f>
        <v>106.21839294377756</v>
      </c>
      <c r="D918">
        <f ca="1">_xlfn.NORM.INV(RAND(),Srážky!J$47,Srážky!J$48)</f>
        <v>118.21770774935311</v>
      </c>
      <c r="E918">
        <f ca="1">_xlfn.NORM.INV(RAND(),Srážky!K$47,Srážky!K$48)</f>
        <v>77.029756397456211</v>
      </c>
      <c r="F918">
        <f ca="1">_xlfn.NORM.INV(RAND(),Srážky!L$47,Srážky!L$48)</f>
        <v>43.702954147654339</v>
      </c>
      <c r="G918">
        <f ca="1">_xlfn.NORM.INV(RAND(),Srážky!M$47,Srážky!M$48)</f>
        <v>56.741575138904707</v>
      </c>
    </row>
    <row r="919" spans="1:7">
      <c r="A919">
        <f ca="1">_xlfn.NORM.INV(RAND(),Srážky!G$47,Srážky!G$48)</f>
        <v>31.636402186953219</v>
      </c>
      <c r="B919">
        <f ca="1">_xlfn.NORM.INV(RAND(),Srážky!H$47,Srážky!H$48)</f>
        <v>99.862079133921696</v>
      </c>
      <c r="C919">
        <f ca="1">_xlfn.NORM.INV(RAND(),Srážky!I$47,Srážky!I$48)</f>
        <v>82.183656552377983</v>
      </c>
      <c r="D919">
        <f ca="1">_xlfn.NORM.INV(RAND(),Srážky!J$47,Srážky!J$48)</f>
        <v>119.08752117596451</v>
      </c>
      <c r="E919">
        <f ca="1">_xlfn.NORM.INV(RAND(),Srážky!K$47,Srážky!K$48)</f>
        <v>88.616766420149716</v>
      </c>
      <c r="F919">
        <f ca="1">_xlfn.NORM.INV(RAND(),Srážky!L$47,Srážky!L$48)</f>
        <v>44.302158335049256</v>
      </c>
      <c r="G919">
        <f ca="1">_xlfn.NORM.INV(RAND(),Srážky!M$47,Srážky!M$48)</f>
        <v>67.895989800289044</v>
      </c>
    </row>
    <row r="920" spans="1:7">
      <c r="A920">
        <f ca="1">_xlfn.NORM.INV(RAND(),Srážky!G$47,Srážky!G$48)</f>
        <v>40.585591141373136</v>
      </c>
      <c r="B920">
        <f ca="1">_xlfn.NORM.INV(RAND(),Srážky!H$47,Srážky!H$48)</f>
        <v>90.911903118602623</v>
      </c>
      <c r="C920">
        <f ca="1">_xlfn.NORM.INV(RAND(),Srážky!I$47,Srážky!I$48)</f>
        <v>86.880686494229181</v>
      </c>
      <c r="D920">
        <f ca="1">_xlfn.NORM.INV(RAND(),Srážky!J$47,Srážky!J$48)</f>
        <v>55.386163730316824</v>
      </c>
      <c r="E920">
        <f ca="1">_xlfn.NORM.INV(RAND(),Srážky!K$47,Srážky!K$48)</f>
        <v>67.522790382247337</v>
      </c>
      <c r="F920">
        <f ca="1">_xlfn.NORM.INV(RAND(),Srážky!L$47,Srážky!L$48)</f>
        <v>80.108128190442855</v>
      </c>
      <c r="G920">
        <f ca="1">_xlfn.NORM.INV(RAND(),Srážky!M$47,Srážky!M$48)</f>
        <v>45.730136676814162</v>
      </c>
    </row>
    <row r="921" spans="1:7">
      <c r="A921">
        <f ca="1">_xlfn.NORM.INV(RAND(),Srážky!G$47,Srážky!G$48)</f>
        <v>53.29933387921605</v>
      </c>
      <c r="B921">
        <f ca="1">_xlfn.NORM.INV(RAND(),Srážky!H$47,Srážky!H$48)</f>
        <v>38.979680652356464</v>
      </c>
      <c r="C921">
        <f ca="1">_xlfn.NORM.INV(RAND(),Srážky!I$47,Srážky!I$48)</f>
        <v>66.614078175152343</v>
      </c>
      <c r="D921">
        <f ca="1">_xlfn.NORM.INV(RAND(),Srážky!J$47,Srážky!J$48)</f>
        <v>110.99005357186476</v>
      </c>
      <c r="E921">
        <f ca="1">_xlfn.NORM.INV(RAND(),Srážky!K$47,Srážky!K$48)</f>
        <v>99.582974939659664</v>
      </c>
      <c r="F921">
        <f ca="1">_xlfn.NORM.INV(RAND(),Srážky!L$47,Srážky!L$48)</f>
        <v>76.429798746285314</v>
      </c>
      <c r="G921">
        <f ca="1">_xlfn.NORM.INV(RAND(),Srážky!M$47,Srážky!M$48)</f>
        <v>56.722047969297698</v>
      </c>
    </row>
    <row r="922" spans="1:7">
      <c r="A922">
        <f ca="1">_xlfn.NORM.INV(RAND(),Srážky!G$47,Srážky!G$48)</f>
        <v>44.576198236611617</v>
      </c>
      <c r="B922">
        <f ca="1">_xlfn.NORM.INV(RAND(),Srážky!H$47,Srážky!H$48)</f>
        <v>104.18024679518858</v>
      </c>
      <c r="C922">
        <f ca="1">_xlfn.NORM.INV(RAND(),Srážky!I$47,Srážky!I$48)</f>
        <v>107.17392394440597</v>
      </c>
      <c r="D922">
        <f ca="1">_xlfn.NORM.INV(RAND(),Srážky!J$47,Srážky!J$48)</f>
        <v>102.45251785292098</v>
      </c>
      <c r="E922">
        <f ca="1">_xlfn.NORM.INV(RAND(),Srážky!K$47,Srážky!K$48)</f>
        <v>113.2246611877178</v>
      </c>
      <c r="F922">
        <f ca="1">_xlfn.NORM.INV(RAND(),Srážky!L$47,Srážky!L$48)</f>
        <v>112.06420194461785</v>
      </c>
      <c r="G922">
        <f ca="1">_xlfn.NORM.INV(RAND(),Srážky!M$47,Srážky!M$48)</f>
        <v>29.554441227445544</v>
      </c>
    </row>
    <row r="923" spans="1:7">
      <c r="A923">
        <f ca="1">_xlfn.NORM.INV(RAND(),Srážky!G$47,Srážky!G$48)</f>
        <v>27.597401748397079</v>
      </c>
      <c r="B923">
        <f ca="1">_xlfn.NORM.INV(RAND(),Srážky!H$47,Srážky!H$48)</f>
        <v>145.9120272710762</v>
      </c>
      <c r="C923">
        <f ca="1">_xlfn.NORM.INV(RAND(),Srážky!I$47,Srážky!I$48)</f>
        <v>25.206038254553221</v>
      </c>
      <c r="D923">
        <f ca="1">_xlfn.NORM.INV(RAND(),Srážky!J$47,Srážky!J$48)</f>
        <v>111.64671743506756</v>
      </c>
      <c r="E923">
        <f ca="1">_xlfn.NORM.INV(RAND(),Srážky!K$47,Srážky!K$48)</f>
        <v>94.354737904175536</v>
      </c>
      <c r="F923">
        <f ca="1">_xlfn.NORM.INV(RAND(),Srážky!L$47,Srážky!L$48)</f>
        <v>98.343893659936768</v>
      </c>
      <c r="G923">
        <f ca="1">_xlfn.NORM.INV(RAND(),Srážky!M$47,Srážky!M$48)</f>
        <v>65.805292881900826</v>
      </c>
    </row>
    <row r="924" spans="1:7">
      <c r="A924">
        <f ca="1">_xlfn.NORM.INV(RAND(),Srážky!G$47,Srážky!G$48)</f>
        <v>38.649243340725434</v>
      </c>
      <c r="B924">
        <f ca="1">_xlfn.NORM.INV(RAND(),Srážky!H$47,Srážky!H$48)</f>
        <v>83.853041342788842</v>
      </c>
      <c r="C924">
        <f ca="1">_xlfn.NORM.INV(RAND(),Srážky!I$47,Srážky!I$48)</f>
        <v>121.18885097154845</v>
      </c>
      <c r="D924">
        <f ca="1">_xlfn.NORM.INV(RAND(),Srážky!J$47,Srážky!J$48)</f>
        <v>85.726394740620435</v>
      </c>
      <c r="E924">
        <f ca="1">_xlfn.NORM.INV(RAND(),Srážky!K$47,Srážky!K$48)</f>
        <v>73.371976875821645</v>
      </c>
      <c r="F924">
        <f ca="1">_xlfn.NORM.INV(RAND(),Srážky!L$47,Srážky!L$48)</f>
        <v>42.910394187561025</v>
      </c>
      <c r="G924">
        <f ca="1">_xlfn.NORM.INV(RAND(),Srážky!M$47,Srážky!M$48)</f>
        <v>36.379403013166062</v>
      </c>
    </row>
    <row r="925" spans="1:7">
      <c r="A925">
        <f ca="1">_xlfn.NORM.INV(RAND(),Srážky!G$47,Srážky!G$48)</f>
        <v>37.604789080533628</v>
      </c>
      <c r="B925">
        <f ca="1">_xlfn.NORM.INV(RAND(),Srážky!H$47,Srážky!H$48)</f>
        <v>104.22545197258077</v>
      </c>
      <c r="C925">
        <f ca="1">_xlfn.NORM.INV(RAND(),Srážky!I$47,Srážky!I$48)</f>
        <v>117.09117523508517</v>
      </c>
      <c r="D925">
        <f ca="1">_xlfn.NORM.INV(RAND(),Srážky!J$47,Srážky!J$48)</f>
        <v>137.94641616697822</v>
      </c>
      <c r="E925">
        <f ca="1">_xlfn.NORM.INV(RAND(),Srážky!K$47,Srážky!K$48)</f>
        <v>154.87871367696113</v>
      </c>
      <c r="F925">
        <f ca="1">_xlfn.NORM.INV(RAND(),Srážky!L$47,Srážky!L$48)</f>
        <v>41.866702955834569</v>
      </c>
      <c r="G925">
        <f ca="1">_xlfn.NORM.INV(RAND(),Srážky!M$47,Srážky!M$48)</f>
        <v>14.435919278535494</v>
      </c>
    </row>
    <row r="926" spans="1:7">
      <c r="A926">
        <f ca="1">_xlfn.NORM.INV(RAND(),Srážky!G$47,Srážky!G$48)</f>
        <v>40.692859489909857</v>
      </c>
      <c r="B926">
        <f ca="1">_xlfn.NORM.INV(RAND(),Srážky!H$47,Srážky!H$48)</f>
        <v>122.82056380458054</v>
      </c>
      <c r="C926">
        <f ca="1">_xlfn.NORM.INV(RAND(),Srážky!I$47,Srážky!I$48)</f>
        <v>109.52590623130357</v>
      </c>
      <c r="D926">
        <f ca="1">_xlfn.NORM.INV(RAND(),Srážky!J$47,Srážky!J$48)</f>
        <v>77.38344115257884</v>
      </c>
      <c r="E926">
        <f ca="1">_xlfn.NORM.INV(RAND(),Srážky!K$47,Srážky!K$48)</f>
        <v>94.068269295069911</v>
      </c>
      <c r="F926">
        <f ca="1">_xlfn.NORM.INV(RAND(),Srážky!L$47,Srážky!L$48)</f>
        <v>79.252059775692658</v>
      </c>
      <c r="G926">
        <f ca="1">_xlfn.NORM.INV(RAND(),Srážky!M$47,Srážky!M$48)</f>
        <v>29.487375533582131</v>
      </c>
    </row>
    <row r="927" spans="1:7">
      <c r="A927">
        <f ca="1">_xlfn.NORM.INV(RAND(),Srážky!G$47,Srážky!G$48)</f>
        <v>36.306453419959958</v>
      </c>
      <c r="B927">
        <f ca="1">_xlfn.NORM.INV(RAND(),Srážky!H$47,Srážky!H$48)</f>
        <v>31.742535920827329</v>
      </c>
      <c r="C927">
        <f ca="1">_xlfn.NORM.INV(RAND(),Srážky!I$47,Srážky!I$48)</f>
        <v>132.6440223068181</v>
      </c>
      <c r="D927">
        <f ca="1">_xlfn.NORM.INV(RAND(),Srážky!J$47,Srážky!J$48)</f>
        <v>78.159105234430641</v>
      </c>
      <c r="E927">
        <f ca="1">_xlfn.NORM.INV(RAND(),Srážky!K$47,Srážky!K$48)</f>
        <v>68.329813383697626</v>
      </c>
      <c r="F927">
        <f ca="1">_xlfn.NORM.INV(RAND(),Srážky!L$47,Srážky!L$48)</f>
        <v>72.14969462439214</v>
      </c>
      <c r="G927">
        <f ca="1">_xlfn.NORM.INV(RAND(),Srážky!M$47,Srážky!M$48)</f>
        <v>53.948262918780465</v>
      </c>
    </row>
    <row r="928" spans="1:7">
      <c r="A928">
        <f ca="1">_xlfn.NORM.INV(RAND(),Srážky!G$47,Srážky!G$48)</f>
        <v>41.931297689449728</v>
      </c>
      <c r="B928">
        <f ca="1">_xlfn.NORM.INV(RAND(),Srážky!H$47,Srážky!H$48)</f>
        <v>142.40964903259578</v>
      </c>
      <c r="C928">
        <f ca="1">_xlfn.NORM.INV(RAND(),Srážky!I$47,Srážky!I$48)</f>
        <v>95.352044995784269</v>
      </c>
      <c r="D928">
        <f ca="1">_xlfn.NORM.INV(RAND(),Srážky!J$47,Srážky!J$48)</f>
        <v>74.951614924176809</v>
      </c>
      <c r="E928">
        <f ca="1">_xlfn.NORM.INV(RAND(),Srážky!K$47,Srážky!K$48)</f>
        <v>110.89646679804457</v>
      </c>
      <c r="F928">
        <f ca="1">_xlfn.NORM.INV(RAND(),Srážky!L$47,Srážky!L$48)</f>
        <v>57.549683618938133</v>
      </c>
      <c r="G928">
        <f ca="1">_xlfn.NORM.INV(RAND(),Srážky!M$47,Srážky!M$48)</f>
        <v>23.925005031793287</v>
      </c>
    </row>
    <row r="929" spans="1:7">
      <c r="A929">
        <f ca="1">_xlfn.NORM.INV(RAND(),Srážky!G$47,Srážky!G$48)</f>
        <v>33.273998110228789</v>
      </c>
      <c r="B929">
        <f ca="1">_xlfn.NORM.INV(RAND(),Srážky!H$47,Srážky!H$48)</f>
        <v>44.987535784268275</v>
      </c>
      <c r="C929">
        <f ca="1">_xlfn.NORM.INV(RAND(),Srážky!I$47,Srážky!I$48)</f>
        <v>83.881408479232974</v>
      </c>
      <c r="D929">
        <f ca="1">_xlfn.NORM.INV(RAND(),Srážky!J$47,Srážky!J$48)</f>
        <v>132.21612985393327</v>
      </c>
      <c r="E929">
        <f ca="1">_xlfn.NORM.INV(RAND(),Srážky!K$47,Srážky!K$48)</f>
        <v>87.680742586419754</v>
      </c>
      <c r="F929">
        <f ca="1">_xlfn.NORM.INV(RAND(),Srážky!L$47,Srážky!L$48)</f>
        <v>102.93813498591413</v>
      </c>
      <c r="G929">
        <f ca="1">_xlfn.NORM.INV(RAND(),Srážky!M$47,Srážky!M$48)</f>
        <v>51.093553157727165</v>
      </c>
    </row>
    <row r="930" spans="1:7">
      <c r="A930">
        <f ca="1">_xlfn.NORM.INV(RAND(),Srážky!G$47,Srážky!G$48)</f>
        <v>46.255050581003445</v>
      </c>
      <c r="B930">
        <f ca="1">_xlfn.NORM.INV(RAND(),Srážky!H$47,Srážky!H$48)</f>
        <v>46.243006329911807</v>
      </c>
      <c r="C930">
        <f ca="1">_xlfn.NORM.INV(RAND(),Srážky!I$47,Srážky!I$48)</f>
        <v>77.948474436912079</v>
      </c>
      <c r="D930">
        <f ca="1">_xlfn.NORM.INV(RAND(),Srážky!J$47,Srážky!J$48)</f>
        <v>59.603665201948282</v>
      </c>
      <c r="E930">
        <f ca="1">_xlfn.NORM.INV(RAND(),Srážky!K$47,Srážky!K$48)</f>
        <v>90.276316486515867</v>
      </c>
      <c r="F930">
        <f ca="1">_xlfn.NORM.INV(RAND(),Srážky!L$47,Srážky!L$48)</f>
        <v>18.537608175926508</v>
      </c>
      <c r="G930">
        <f ca="1">_xlfn.NORM.INV(RAND(),Srážky!M$47,Srážky!M$48)</f>
        <v>24.329443753665348</v>
      </c>
    </row>
    <row r="931" spans="1:7">
      <c r="A931">
        <f ca="1">_xlfn.NORM.INV(RAND(),Srážky!G$47,Srážky!G$48)</f>
        <v>32.128681030465692</v>
      </c>
      <c r="B931">
        <f ca="1">_xlfn.NORM.INV(RAND(),Srážky!H$47,Srážky!H$48)</f>
        <v>104.94781700015253</v>
      </c>
      <c r="C931">
        <f ca="1">_xlfn.NORM.INV(RAND(),Srážky!I$47,Srážky!I$48)</f>
        <v>99.032764744528961</v>
      </c>
      <c r="D931">
        <f ca="1">_xlfn.NORM.INV(RAND(),Srážky!J$47,Srážky!J$48)</f>
        <v>122.35726655169599</v>
      </c>
      <c r="E931">
        <f ca="1">_xlfn.NORM.INV(RAND(),Srážky!K$47,Srážky!K$48)</f>
        <v>119.95207365402439</v>
      </c>
      <c r="F931">
        <f ca="1">_xlfn.NORM.INV(RAND(),Srážky!L$47,Srážky!L$48)</f>
        <v>41.162710472614442</v>
      </c>
      <c r="G931">
        <f ca="1">_xlfn.NORM.INV(RAND(),Srážky!M$47,Srážky!M$48)</f>
        <v>44.431681565007558</v>
      </c>
    </row>
    <row r="932" spans="1:7">
      <c r="A932">
        <f ca="1">_xlfn.NORM.INV(RAND(),Srážky!G$47,Srážky!G$48)</f>
        <v>40.188430957452852</v>
      </c>
      <c r="B932">
        <f ca="1">_xlfn.NORM.INV(RAND(),Srážky!H$47,Srážky!H$48)</f>
        <v>100.76578594582799</v>
      </c>
      <c r="C932">
        <f ca="1">_xlfn.NORM.INV(RAND(),Srážky!I$47,Srážky!I$48)</f>
        <v>53.769788690426203</v>
      </c>
      <c r="D932">
        <f ca="1">_xlfn.NORM.INV(RAND(),Srážky!J$47,Srážky!J$48)</f>
        <v>101.54464277110876</v>
      </c>
      <c r="E932">
        <f ca="1">_xlfn.NORM.INV(RAND(),Srážky!K$47,Srážky!K$48)</f>
        <v>114.91266053071143</v>
      </c>
      <c r="F932">
        <f ca="1">_xlfn.NORM.INV(RAND(),Srážky!L$47,Srážky!L$48)</f>
        <v>66.273971002331692</v>
      </c>
      <c r="G932">
        <f ca="1">_xlfn.NORM.INV(RAND(),Srážky!M$47,Srážky!M$48)</f>
        <v>46.159432219334796</v>
      </c>
    </row>
    <row r="933" spans="1:7">
      <c r="A933">
        <f ca="1">_xlfn.NORM.INV(RAND(),Srážky!G$47,Srážky!G$48)</f>
        <v>41.194493987079881</v>
      </c>
      <c r="B933">
        <f ca="1">_xlfn.NORM.INV(RAND(),Srážky!H$47,Srážky!H$48)</f>
        <v>120.96981714814109</v>
      </c>
      <c r="C933">
        <f ca="1">_xlfn.NORM.INV(RAND(),Srážky!I$47,Srážky!I$48)</f>
        <v>126.27093340631572</v>
      </c>
      <c r="D933">
        <f ca="1">_xlfn.NORM.INV(RAND(),Srážky!J$47,Srážky!J$48)</f>
        <v>93.899575602194417</v>
      </c>
      <c r="E933">
        <f ca="1">_xlfn.NORM.INV(RAND(),Srážky!K$47,Srážky!K$48)</f>
        <v>81.647237883256793</v>
      </c>
      <c r="F933">
        <f ca="1">_xlfn.NORM.INV(RAND(),Srážky!L$47,Srážky!L$48)</f>
        <v>78.402613055301714</v>
      </c>
      <c r="G933">
        <f ca="1">_xlfn.NORM.INV(RAND(),Srážky!M$47,Srážky!M$48)</f>
        <v>40.288935812430225</v>
      </c>
    </row>
    <row r="934" spans="1:7">
      <c r="A934">
        <f ca="1">_xlfn.NORM.INV(RAND(),Srážky!G$47,Srážky!G$48)</f>
        <v>51.810716925830654</v>
      </c>
      <c r="B934">
        <f ca="1">_xlfn.NORM.INV(RAND(),Srážky!H$47,Srážky!H$48)</f>
        <v>84.714029028472495</v>
      </c>
      <c r="C934">
        <f ca="1">_xlfn.NORM.INV(RAND(),Srážky!I$47,Srážky!I$48)</f>
        <v>87.762728967627396</v>
      </c>
      <c r="D934">
        <f ca="1">_xlfn.NORM.INV(RAND(),Srážky!J$47,Srážky!J$48)</f>
        <v>146.42006211691927</v>
      </c>
      <c r="E934">
        <f ca="1">_xlfn.NORM.INV(RAND(),Srážky!K$47,Srážky!K$48)</f>
        <v>178.15998888058954</v>
      </c>
      <c r="F934">
        <f ca="1">_xlfn.NORM.INV(RAND(),Srážky!L$47,Srážky!L$48)</f>
        <v>81.799370427982424</v>
      </c>
      <c r="G934">
        <f ca="1">_xlfn.NORM.INV(RAND(),Srážky!M$47,Srážky!M$48)</f>
        <v>56.645062487337341</v>
      </c>
    </row>
    <row r="935" spans="1:7">
      <c r="A935">
        <f ca="1">_xlfn.NORM.INV(RAND(),Srážky!G$47,Srážky!G$48)</f>
        <v>43.430848264108576</v>
      </c>
      <c r="B935">
        <f ca="1">_xlfn.NORM.INV(RAND(),Srážky!H$47,Srážky!H$48)</f>
        <v>69.586906038015371</v>
      </c>
      <c r="C935">
        <f ca="1">_xlfn.NORM.INV(RAND(),Srážky!I$47,Srážky!I$48)</f>
        <v>61.256781572791553</v>
      </c>
      <c r="D935">
        <f ca="1">_xlfn.NORM.INV(RAND(),Srážky!J$47,Srážky!J$48)</f>
        <v>123.46499526088652</v>
      </c>
      <c r="E935">
        <f ca="1">_xlfn.NORM.INV(RAND(),Srážky!K$47,Srážky!K$48)</f>
        <v>47.853123264164438</v>
      </c>
      <c r="F935">
        <f ca="1">_xlfn.NORM.INV(RAND(),Srážky!L$47,Srážky!L$48)</f>
        <v>49.6630734136006</v>
      </c>
      <c r="G935">
        <f ca="1">_xlfn.NORM.INV(RAND(),Srážky!M$47,Srážky!M$48)</f>
        <v>45.53488134732072</v>
      </c>
    </row>
    <row r="936" spans="1:7">
      <c r="A936">
        <f ca="1">_xlfn.NORM.INV(RAND(),Srážky!G$47,Srážky!G$48)</f>
        <v>54.114696525193921</v>
      </c>
      <c r="B936">
        <f ca="1">_xlfn.NORM.INV(RAND(),Srážky!H$47,Srážky!H$48)</f>
        <v>56.385886218491279</v>
      </c>
      <c r="C936">
        <f ca="1">_xlfn.NORM.INV(RAND(),Srážky!I$47,Srážky!I$48)</f>
        <v>121.29947321924146</v>
      </c>
      <c r="D936">
        <f ca="1">_xlfn.NORM.INV(RAND(),Srážky!J$47,Srážky!J$48)</f>
        <v>99.482988776330288</v>
      </c>
      <c r="E936">
        <f ca="1">_xlfn.NORM.INV(RAND(),Srážky!K$47,Srážky!K$48)</f>
        <v>55.200565570896231</v>
      </c>
      <c r="F936">
        <f ca="1">_xlfn.NORM.INV(RAND(),Srážky!L$47,Srážky!L$48)</f>
        <v>54.784991740555938</v>
      </c>
      <c r="G936">
        <f ca="1">_xlfn.NORM.INV(RAND(),Srážky!M$47,Srážky!M$48)</f>
        <v>57.595994614510211</v>
      </c>
    </row>
    <row r="937" spans="1:7">
      <c r="A937">
        <f ca="1">_xlfn.NORM.INV(RAND(),Srážky!G$47,Srážky!G$48)</f>
        <v>22.844405418613565</v>
      </c>
      <c r="B937">
        <f ca="1">_xlfn.NORM.INV(RAND(),Srážky!H$47,Srážky!H$48)</f>
        <v>100.13886246645613</v>
      </c>
      <c r="C937">
        <f ca="1">_xlfn.NORM.INV(RAND(),Srážky!I$47,Srážky!I$48)</f>
        <v>145.69154107602589</v>
      </c>
      <c r="D937">
        <f ca="1">_xlfn.NORM.INV(RAND(),Srážky!J$47,Srážky!J$48)</f>
        <v>58.741818691101919</v>
      </c>
      <c r="E937">
        <f ca="1">_xlfn.NORM.INV(RAND(),Srážky!K$47,Srážky!K$48)</f>
        <v>116.13739968904849</v>
      </c>
      <c r="F937">
        <f ca="1">_xlfn.NORM.INV(RAND(),Srážky!L$47,Srážky!L$48)</f>
        <v>37.02969395055726</v>
      </c>
      <c r="G937">
        <f ca="1">_xlfn.NORM.INV(RAND(),Srážky!M$47,Srážky!M$48)</f>
        <v>53.691351480042215</v>
      </c>
    </row>
    <row r="938" spans="1:7">
      <c r="A938">
        <f ca="1">_xlfn.NORM.INV(RAND(),Srážky!G$47,Srážky!G$48)</f>
        <v>37.248650785871959</v>
      </c>
      <c r="B938">
        <f ca="1">_xlfn.NORM.INV(RAND(),Srážky!H$47,Srážky!H$48)</f>
        <v>95.741206993111803</v>
      </c>
      <c r="C938">
        <f ca="1">_xlfn.NORM.INV(RAND(),Srážky!I$47,Srážky!I$48)</f>
        <v>118.24347778267799</v>
      </c>
      <c r="D938">
        <f ca="1">_xlfn.NORM.INV(RAND(),Srážky!J$47,Srážky!J$48)</f>
        <v>63.982112980702603</v>
      </c>
      <c r="E938">
        <f ca="1">_xlfn.NORM.INV(RAND(),Srážky!K$47,Srážky!K$48)</f>
        <v>115.06685121905464</v>
      </c>
      <c r="F938">
        <f ca="1">_xlfn.NORM.INV(RAND(),Srážky!L$47,Srážky!L$48)</f>
        <v>36.314569992968416</v>
      </c>
      <c r="G938">
        <f ca="1">_xlfn.NORM.INV(RAND(),Srážky!M$47,Srážky!M$48)</f>
        <v>45.42207605510692</v>
      </c>
    </row>
    <row r="939" spans="1:7">
      <c r="A939">
        <f ca="1">_xlfn.NORM.INV(RAND(),Srážky!G$47,Srážky!G$48)</f>
        <v>51.14247387140756</v>
      </c>
      <c r="B939">
        <f ca="1">_xlfn.NORM.INV(RAND(),Srážky!H$47,Srážky!H$48)</f>
        <v>92.181210474185775</v>
      </c>
      <c r="C939">
        <f ca="1">_xlfn.NORM.INV(RAND(),Srážky!I$47,Srážky!I$48)</f>
        <v>116.54223670788255</v>
      </c>
      <c r="D939">
        <f ca="1">_xlfn.NORM.INV(RAND(),Srážky!J$47,Srážky!J$48)</f>
        <v>101.60508790412997</v>
      </c>
      <c r="E939">
        <f ca="1">_xlfn.NORM.INV(RAND(),Srážky!K$47,Srážky!K$48)</f>
        <v>110.83042274848286</v>
      </c>
      <c r="F939">
        <f ca="1">_xlfn.NORM.INV(RAND(),Srážky!L$47,Srážky!L$48)</f>
        <v>18.827711594371017</v>
      </c>
      <c r="G939">
        <f ca="1">_xlfn.NORM.INV(RAND(),Srážky!M$47,Srážky!M$48)</f>
        <v>36.57649820001663</v>
      </c>
    </row>
    <row r="940" spans="1:7">
      <c r="A940">
        <f ca="1">_xlfn.NORM.INV(RAND(),Srážky!G$47,Srážky!G$48)</f>
        <v>29.219437823515293</v>
      </c>
      <c r="B940">
        <f ca="1">_xlfn.NORM.INV(RAND(),Srážky!H$47,Srážky!H$48)</f>
        <v>98.538591712379983</v>
      </c>
      <c r="C940">
        <f ca="1">_xlfn.NORM.INV(RAND(),Srážky!I$47,Srážky!I$48)</f>
        <v>118.48578732269021</v>
      </c>
      <c r="D940">
        <f ca="1">_xlfn.NORM.INV(RAND(),Srážky!J$47,Srážky!J$48)</f>
        <v>135.08693436269226</v>
      </c>
      <c r="E940">
        <f ca="1">_xlfn.NORM.INV(RAND(),Srážky!K$47,Srážky!K$48)</f>
        <v>76.789633325455128</v>
      </c>
      <c r="F940">
        <f ca="1">_xlfn.NORM.INV(RAND(),Srážky!L$47,Srážky!L$48)</f>
        <v>18.967903979703905</v>
      </c>
      <c r="G940">
        <f ca="1">_xlfn.NORM.INV(RAND(),Srážky!M$47,Srážky!M$48)</f>
        <v>45.729771773639314</v>
      </c>
    </row>
    <row r="941" spans="1:7">
      <c r="A941">
        <f ca="1">_xlfn.NORM.INV(RAND(),Srážky!G$47,Srážky!G$48)</f>
        <v>45.031895115200683</v>
      </c>
      <c r="B941">
        <f ca="1">_xlfn.NORM.INV(RAND(),Srážky!H$47,Srážky!H$48)</f>
        <v>105.51881069896628</v>
      </c>
      <c r="C941">
        <f ca="1">_xlfn.NORM.INV(RAND(),Srážky!I$47,Srážky!I$48)</f>
        <v>94.097109778288484</v>
      </c>
      <c r="D941">
        <f ca="1">_xlfn.NORM.INV(RAND(),Srážky!J$47,Srážky!J$48)</f>
        <v>18.339568119926895</v>
      </c>
      <c r="E941">
        <f ca="1">_xlfn.NORM.INV(RAND(),Srážky!K$47,Srážky!K$48)</f>
        <v>99.332203927366862</v>
      </c>
      <c r="F941">
        <f ca="1">_xlfn.NORM.INV(RAND(),Srážky!L$47,Srážky!L$48)</f>
        <v>9.7770472565444067</v>
      </c>
      <c r="G941">
        <f ca="1">_xlfn.NORM.INV(RAND(),Srážky!M$47,Srážky!M$48)</f>
        <v>52.2194186806624</v>
      </c>
    </row>
    <row r="942" spans="1:7">
      <c r="A942">
        <f ca="1">_xlfn.NORM.INV(RAND(),Srážky!G$47,Srážky!G$48)</f>
        <v>21.51797463436149</v>
      </c>
      <c r="B942">
        <f ca="1">_xlfn.NORM.INV(RAND(),Srážky!H$47,Srážky!H$48)</f>
        <v>68.262895906044761</v>
      </c>
      <c r="C942">
        <f ca="1">_xlfn.NORM.INV(RAND(),Srážky!I$47,Srážky!I$48)</f>
        <v>106.92538606021077</v>
      </c>
      <c r="D942">
        <f ca="1">_xlfn.NORM.INV(RAND(),Srážky!J$47,Srážky!J$48)</f>
        <v>138.63058348052971</v>
      </c>
      <c r="E942">
        <f ca="1">_xlfn.NORM.INV(RAND(),Srážky!K$47,Srážky!K$48)</f>
        <v>84.105762268482223</v>
      </c>
      <c r="F942">
        <f ca="1">_xlfn.NORM.INV(RAND(),Srážky!L$47,Srážky!L$48)</f>
        <v>27.087126724762591</v>
      </c>
      <c r="G942">
        <f ca="1">_xlfn.NORM.INV(RAND(),Srážky!M$47,Srážky!M$48)</f>
        <v>48.827737078452394</v>
      </c>
    </row>
    <row r="943" spans="1:7">
      <c r="A943">
        <f ca="1">_xlfn.NORM.INV(RAND(),Srážky!G$47,Srážky!G$48)</f>
        <v>56.118358448048923</v>
      </c>
      <c r="B943">
        <f ca="1">_xlfn.NORM.INV(RAND(),Srážky!H$47,Srážky!H$48)</f>
        <v>83.897072506545442</v>
      </c>
      <c r="C943">
        <f ca="1">_xlfn.NORM.INV(RAND(),Srážky!I$47,Srážky!I$48)</f>
        <v>98.838521372173219</v>
      </c>
      <c r="D943">
        <f ca="1">_xlfn.NORM.INV(RAND(),Srážky!J$47,Srážky!J$48)</f>
        <v>120.12224555131498</v>
      </c>
      <c r="E943">
        <f ca="1">_xlfn.NORM.INV(RAND(),Srážky!K$47,Srážky!K$48)</f>
        <v>104.52306186796918</v>
      </c>
      <c r="F943">
        <f ca="1">_xlfn.NORM.INV(RAND(),Srážky!L$47,Srážky!L$48)</f>
        <v>58.126167369148291</v>
      </c>
      <c r="G943">
        <f ca="1">_xlfn.NORM.INV(RAND(),Srážky!M$47,Srážky!M$48)</f>
        <v>30.531242279643365</v>
      </c>
    </row>
    <row r="944" spans="1:7">
      <c r="A944">
        <f ca="1">_xlfn.NORM.INV(RAND(),Srážky!G$47,Srážky!G$48)</f>
        <v>82.693900469341997</v>
      </c>
      <c r="B944">
        <f ca="1">_xlfn.NORM.INV(RAND(),Srážky!H$47,Srážky!H$48)</f>
        <v>96.097692134314087</v>
      </c>
      <c r="C944">
        <f ca="1">_xlfn.NORM.INV(RAND(),Srážky!I$47,Srážky!I$48)</f>
        <v>104.49839344309099</v>
      </c>
      <c r="D944">
        <f ca="1">_xlfn.NORM.INV(RAND(),Srážky!J$47,Srážky!J$48)</f>
        <v>79.555799642468358</v>
      </c>
      <c r="E944">
        <f ca="1">_xlfn.NORM.INV(RAND(),Srážky!K$47,Srážky!K$48)</f>
        <v>112.01139242781557</v>
      </c>
      <c r="F944">
        <f ca="1">_xlfn.NORM.INV(RAND(),Srážky!L$47,Srážky!L$48)</f>
        <v>35.490596572648457</v>
      </c>
      <c r="G944">
        <f ca="1">_xlfn.NORM.INV(RAND(),Srážky!M$47,Srážky!M$48)</f>
        <v>18.207178155001429</v>
      </c>
    </row>
    <row r="945" spans="1:7">
      <c r="A945">
        <f ca="1">_xlfn.NORM.INV(RAND(),Srážky!G$47,Srážky!G$48)</f>
        <v>45.682466567020313</v>
      </c>
      <c r="B945">
        <f ca="1">_xlfn.NORM.INV(RAND(),Srážky!H$47,Srážky!H$48)</f>
        <v>51.12434992044701</v>
      </c>
      <c r="C945">
        <f ca="1">_xlfn.NORM.INV(RAND(),Srážky!I$47,Srážky!I$48)</f>
        <v>98.345209915004347</v>
      </c>
      <c r="D945">
        <f ca="1">_xlfn.NORM.INV(RAND(),Srážky!J$47,Srážky!J$48)</f>
        <v>101.79493520321635</v>
      </c>
      <c r="E945">
        <f ca="1">_xlfn.NORM.INV(RAND(),Srážky!K$47,Srážky!K$48)</f>
        <v>111.88837103553806</v>
      </c>
      <c r="F945">
        <f ca="1">_xlfn.NORM.INV(RAND(),Srážky!L$47,Srážky!L$48)</f>
        <v>40.678550098120112</v>
      </c>
      <c r="G945">
        <f ca="1">_xlfn.NORM.INV(RAND(),Srážky!M$47,Srážky!M$48)</f>
        <v>59.025898462970858</v>
      </c>
    </row>
    <row r="946" spans="1:7">
      <c r="A946">
        <f ca="1">_xlfn.NORM.INV(RAND(),Srážky!G$47,Srážky!G$48)</f>
        <v>37.288130586944547</v>
      </c>
      <c r="B946">
        <f ca="1">_xlfn.NORM.INV(RAND(),Srážky!H$47,Srážky!H$48)</f>
        <v>93.428874197031917</v>
      </c>
      <c r="C946">
        <f ca="1">_xlfn.NORM.INV(RAND(),Srážky!I$47,Srážky!I$48)</f>
        <v>98.86834052399162</v>
      </c>
      <c r="D946">
        <f ca="1">_xlfn.NORM.INV(RAND(),Srážky!J$47,Srážky!J$48)</f>
        <v>100.89356240066095</v>
      </c>
      <c r="E946">
        <f ca="1">_xlfn.NORM.INV(RAND(),Srážky!K$47,Srážky!K$48)</f>
        <v>91.632436063449376</v>
      </c>
      <c r="F946">
        <f ca="1">_xlfn.NORM.INV(RAND(),Srážky!L$47,Srážky!L$48)</f>
        <v>56.050927613089208</v>
      </c>
      <c r="G946">
        <f ca="1">_xlfn.NORM.INV(RAND(),Srážky!M$47,Srážky!M$48)</f>
        <v>30.911653398758038</v>
      </c>
    </row>
    <row r="947" spans="1:7">
      <c r="A947">
        <f ca="1">_xlfn.NORM.INV(RAND(),Srážky!G$47,Srážky!G$48)</f>
        <v>36.622716748461457</v>
      </c>
      <c r="B947">
        <f ca="1">_xlfn.NORM.INV(RAND(),Srážky!H$47,Srážky!H$48)</f>
        <v>43.160841160545559</v>
      </c>
      <c r="C947">
        <f ca="1">_xlfn.NORM.INV(RAND(),Srážky!I$47,Srážky!I$48)</f>
        <v>89.557800259013845</v>
      </c>
      <c r="D947">
        <f ca="1">_xlfn.NORM.INV(RAND(),Srážky!J$47,Srážky!J$48)</f>
        <v>78.073016551481714</v>
      </c>
      <c r="E947">
        <f ca="1">_xlfn.NORM.INV(RAND(),Srážky!K$47,Srážky!K$48)</f>
        <v>96.773507970425882</v>
      </c>
      <c r="F947">
        <f ca="1">_xlfn.NORM.INV(RAND(),Srážky!L$47,Srážky!L$48)</f>
        <v>52.064682626384823</v>
      </c>
      <c r="G947">
        <f ca="1">_xlfn.NORM.INV(RAND(),Srážky!M$47,Srážky!M$48)</f>
        <v>43.655612249646616</v>
      </c>
    </row>
    <row r="948" spans="1:7">
      <c r="A948">
        <f ca="1">_xlfn.NORM.INV(RAND(),Srážky!G$47,Srážky!G$48)</f>
        <v>58.242622676408303</v>
      </c>
      <c r="B948">
        <f ca="1">_xlfn.NORM.INV(RAND(),Srážky!H$47,Srážky!H$48)</f>
        <v>83.450430487107383</v>
      </c>
      <c r="C948">
        <f ca="1">_xlfn.NORM.INV(RAND(),Srážky!I$47,Srážky!I$48)</f>
        <v>64.298089217238555</v>
      </c>
      <c r="D948">
        <f ca="1">_xlfn.NORM.INV(RAND(),Srážky!J$47,Srážky!J$48)</f>
        <v>90.867759661318615</v>
      </c>
      <c r="E948">
        <f ca="1">_xlfn.NORM.INV(RAND(),Srážky!K$47,Srážky!K$48)</f>
        <v>113.94789124666353</v>
      </c>
      <c r="F948">
        <f ca="1">_xlfn.NORM.INV(RAND(),Srážky!L$47,Srážky!L$48)</f>
        <v>60.264433361236875</v>
      </c>
      <c r="G948">
        <f ca="1">_xlfn.NORM.INV(RAND(),Srážky!M$47,Srážky!M$48)</f>
        <v>30.896781303740418</v>
      </c>
    </row>
    <row r="949" spans="1:7">
      <c r="A949">
        <f ca="1">_xlfn.NORM.INV(RAND(),Srážky!G$47,Srážky!G$48)</f>
        <v>47.908754796555627</v>
      </c>
      <c r="B949">
        <f ca="1">_xlfn.NORM.INV(RAND(),Srážky!H$47,Srážky!H$48)</f>
        <v>74.725300376838106</v>
      </c>
      <c r="C949">
        <f ca="1">_xlfn.NORM.INV(RAND(),Srážky!I$47,Srážky!I$48)</f>
        <v>81.938035374475163</v>
      </c>
      <c r="D949">
        <f ca="1">_xlfn.NORM.INV(RAND(),Srážky!J$47,Srážky!J$48)</f>
        <v>109.55177475064505</v>
      </c>
      <c r="E949">
        <f ca="1">_xlfn.NORM.INV(RAND(),Srážky!K$47,Srážky!K$48)</f>
        <v>86.283241417054128</v>
      </c>
      <c r="F949">
        <f ca="1">_xlfn.NORM.INV(RAND(),Srážky!L$47,Srážky!L$48)</f>
        <v>75.831026720913428</v>
      </c>
      <c r="G949">
        <f ca="1">_xlfn.NORM.INV(RAND(),Srážky!M$47,Srážky!M$48)</f>
        <v>43.59799604593281</v>
      </c>
    </row>
    <row r="950" spans="1:7">
      <c r="A950">
        <f ca="1">_xlfn.NORM.INV(RAND(),Srážky!G$47,Srážky!G$48)</f>
        <v>28.918201709473042</v>
      </c>
      <c r="B950">
        <f ca="1">_xlfn.NORM.INV(RAND(),Srážky!H$47,Srážky!H$48)</f>
        <v>74.661509534815437</v>
      </c>
      <c r="C950">
        <f ca="1">_xlfn.NORM.INV(RAND(),Srážky!I$47,Srážky!I$48)</f>
        <v>58.730118862409768</v>
      </c>
      <c r="D950">
        <f ca="1">_xlfn.NORM.INV(RAND(),Srážky!J$47,Srážky!J$48)</f>
        <v>105.93923916066549</v>
      </c>
      <c r="E950">
        <f ca="1">_xlfn.NORM.INV(RAND(),Srážky!K$47,Srážky!K$48)</f>
        <v>107.88160727451668</v>
      </c>
      <c r="F950">
        <f ca="1">_xlfn.NORM.INV(RAND(),Srážky!L$47,Srážky!L$48)</f>
        <v>18.700209555793016</v>
      </c>
      <c r="G950">
        <f ca="1">_xlfn.NORM.INV(RAND(),Srážky!M$47,Srážky!M$48)</f>
        <v>26.627561784998992</v>
      </c>
    </row>
    <row r="951" spans="1:7">
      <c r="A951">
        <f ca="1">_xlfn.NORM.INV(RAND(),Srážky!G$47,Srážky!G$48)</f>
        <v>10.511730822189548</v>
      </c>
      <c r="B951">
        <f ca="1">_xlfn.NORM.INV(RAND(),Srážky!H$47,Srážky!H$48)</f>
        <v>104.92399416705274</v>
      </c>
      <c r="C951">
        <f ca="1">_xlfn.NORM.INV(RAND(),Srážky!I$47,Srážky!I$48)</f>
        <v>32.113208055127465</v>
      </c>
      <c r="D951">
        <f ca="1">_xlfn.NORM.INV(RAND(),Srážky!J$47,Srážky!J$48)</f>
        <v>107.74058145771248</v>
      </c>
      <c r="E951">
        <f ca="1">_xlfn.NORM.INV(RAND(),Srážky!K$47,Srážky!K$48)</f>
        <v>87.069140552557357</v>
      </c>
      <c r="F951">
        <f ca="1">_xlfn.NORM.INV(RAND(),Srážky!L$47,Srážky!L$48)</f>
        <v>92.507949508865394</v>
      </c>
      <c r="G951">
        <f ca="1">_xlfn.NORM.INV(RAND(),Srážky!M$47,Srážky!M$48)</f>
        <v>31.366371603947293</v>
      </c>
    </row>
    <row r="952" spans="1:7">
      <c r="A952">
        <f ca="1">_xlfn.NORM.INV(RAND(),Srážky!G$47,Srážky!G$48)</f>
        <v>12.973062622846136</v>
      </c>
      <c r="B952">
        <f ca="1">_xlfn.NORM.INV(RAND(),Srážky!H$47,Srážky!H$48)</f>
        <v>54.27028270046263</v>
      </c>
      <c r="C952">
        <f ca="1">_xlfn.NORM.INV(RAND(),Srážky!I$47,Srážky!I$48)</f>
        <v>93.081847964262053</v>
      </c>
      <c r="D952">
        <f ca="1">_xlfn.NORM.INV(RAND(),Srážky!J$47,Srážky!J$48)</f>
        <v>87.075450873068974</v>
      </c>
      <c r="E952">
        <f ca="1">_xlfn.NORM.INV(RAND(),Srážky!K$47,Srážky!K$48)</f>
        <v>74.070147371277457</v>
      </c>
      <c r="F952">
        <f ca="1">_xlfn.NORM.INV(RAND(),Srážky!L$47,Srážky!L$48)</f>
        <v>40.918470013257483</v>
      </c>
      <c r="G952">
        <f ca="1">_xlfn.NORM.INV(RAND(),Srážky!M$47,Srážky!M$48)</f>
        <v>44.406017068569689</v>
      </c>
    </row>
    <row r="953" spans="1:7">
      <c r="A953">
        <f ca="1">_xlfn.NORM.INV(RAND(),Srážky!G$47,Srážky!G$48)</f>
        <v>52.174081064079914</v>
      </c>
      <c r="B953">
        <f ca="1">_xlfn.NORM.INV(RAND(),Srážky!H$47,Srážky!H$48)</f>
        <v>87.506028755098882</v>
      </c>
      <c r="C953">
        <f ca="1">_xlfn.NORM.INV(RAND(),Srážky!I$47,Srážky!I$48)</f>
        <v>52.930853002709263</v>
      </c>
      <c r="D953">
        <f ca="1">_xlfn.NORM.INV(RAND(),Srážky!J$47,Srážky!J$48)</f>
        <v>112.63868356986021</v>
      </c>
      <c r="E953">
        <f ca="1">_xlfn.NORM.INV(RAND(),Srážky!K$47,Srážky!K$48)</f>
        <v>97.916724864599843</v>
      </c>
      <c r="F953">
        <f ca="1">_xlfn.NORM.INV(RAND(),Srážky!L$47,Srážky!L$48)</f>
        <v>85.93187974513171</v>
      </c>
      <c r="G953">
        <f ca="1">_xlfn.NORM.INV(RAND(),Srážky!M$47,Srážky!M$48)</f>
        <v>70.996876881619187</v>
      </c>
    </row>
    <row r="954" spans="1:7">
      <c r="A954">
        <f ca="1">_xlfn.NORM.INV(RAND(),Srážky!G$47,Srážky!G$48)</f>
        <v>31.975707892469227</v>
      </c>
      <c r="B954">
        <f ca="1">_xlfn.NORM.INV(RAND(),Srážky!H$47,Srážky!H$48)</f>
        <v>73.778641908904774</v>
      </c>
      <c r="C954">
        <f ca="1">_xlfn.NORM.INV(RAND(),Srážky!I$47,Srážky!I$48)</f>
        <v>54.403930570186027</v>
      </c>
      <c r="D954">
        <f ca="1">_xlfn.NORM.INV(RAND(),Srážky!J$47,Srážky!J$48)</f>
        <v>104.97242285621645</v>
      </c>
      <c r="E954">
        <f ca="1">_xlfn.NORM.INV(RAND(),Srážky!K$47,Srážky!K$48)</f>
        <v>85.497043076656624</v>
      </c>
      <c r="F954">
        <f ca="1">_xlfn.NORM.INV(RAND(),Srážky!L$47,Srážky!L$48)</f>
        <v>102.2937584097498</v>
      </c>
      <c r="G954">
        <f ca="1">_xlfn.NORM.INV(RAND(),Srážky!M$47,Srážky!M$48)</f>
        <v>26.050786309136761</v>
      </c>
    </row>
    <row r="955" spans="1:7">
      <c r="A955">
        <f ca="1">_xlfn.NORM.INV(RAND(),Srážky!G$47,Srážky!G$48)</f>
        <v>44.808465700979113</v>
      </c>
      <c r="B955">
        <f ca="1">_xlfn.NORM.INV(RAND(),Srážky!H$47,Srážky!H$48)</f>
        <v>115.18376110539583</v>
      </c>
      <c r="C955">
        <f ca="1">_xlfn.NORM.INV(RAND(),Srážky!I$47,Srážky!I$48)</f>
        <v>92.212589422300596</v>
      </c>
      <c r="D955">
        <f ca="1">_xlfn.NORM.INV(RAND(),Srážky!J$47,Srážky!J$48)</f>
        <v>54.602955538141941</v>
      </c>
      <c r="E955">
        <f ca="1">_xlfn.NORM.INV(RAND(),Srážky!K$47,Srážky!K$48)</f>
        <v>49.76042711576477</v>
      </c>
      <c r="F955">
        <f ca="1">_xlfn.NORM.INV(RAND(),Srážky!L$47,Srážky!L$48)</f>
        <v>43.338342905373857</v>
      </c>
      <c r="G955">
        <f ca="1">_xlfn.NORM.INV(RAND(),Srážky!M$47,Srážky!M$48)</f>
        <v>37.540013213912175</v>
      </c>
    </row>
    <row r="956" spans="1:7">
      <c r="A956">
        <f ca="1">_xlfn.NORM.INV(RAND(),Srážky!G$47,Srážky!G$48)</f>
        <v>41.111201237988759</v>
      </c>
      <c r="B956">
        <f ca="1">_xlfn.NORM.INV(RAND(),Srážky!H$47,Srážky!H$48)</f>
        <v>106.90938399738457</v>
      </c>
      <c r="C956">
        <f ca="1">_xlfn.NORM.INV(RAND(),Srážky!I$47,Srážky!I$48)</f>
        <v>61.787478474076543</v>
      </c>
      <c r="D956">
        <f ca="1">_xlfn.NORM.INV(RAND(),Srážky!J$47,Srážky!J$48)</f>
        <v>183.60658774507272</v>
      </c>
      <c r="E956">
        <f ca="1">_xlfn.NORM.INV(RAND(),Srážky!K$47,Srážky!K$48)</f>
        <v>128.19292240320584</v>
      </c>
      <c r="F956">
        <f ca="1">_xlfn.NORM.INV(RAND(),Srážky!L$47,Srážky!L$48)</f>
        <v>39.519226185765604</v>
      </c>
      <c r="G956">
        <f ca="1">_xlfn.NORM.INV(RAND(),Srážky!M$47,Srážky!M$48)</f>
        <v>30.969915867611299</v>
      </c>
    </row>
    <row r="957" spans="1:7">
      <c r="A957">
        <f ca="1">_xlfn.NORM.INV(RAND(),Srážky!G$47,Srážky!G$48)</f>
        <v>68.78274077215022</v>
      </c>
      <c r="B957">
        <f ca="1">_xlfn.NORM.INV(RAND(),Srážky!H$47,Srážky!H$48)</f>
        <v>93.939088528063138</v>
      </c>
      <c r="C957">
        <f ca="1">_xlfn.NORM.INV(RAND(),Srážky!I$47,Srážky!I$48)</f>
        <v>92.959607529237431</v>
      </c>
      <c r="D957">
        <f ca="1">_xlfn.NORM.INV(RAND(),Srážky!J$47,Srážky!J$48)</f>
        <v>175.37021221371458</v>
      </c>
      <c r="E957">
        <f ca="1">_xlfn.NORM.INV(RAND(),Srážky!K$47,Srážky!K$48)</f>
        <v>98.408519963587111</v>
      </c>
      <c r="F957">
        <f ca="1">_xlfn.NORM.INV(RAND(),Srážky!L$47,Srážky!L$48)</f>
        <v>35.548181145346824</v>
      </c>
      <c r="G957">
        <f ca="1">_xlfn.NORM.INV(RAND(),Srážky!M$47,Srážky!M$48)</f>
        <v>48.694439282825734</v>
      </c>
    </row>
    <row r="958" spans="1:7">
      <c r="A958">
        <f ca="1">_xlfn.NORM.INV(RAND(),Srážky!G$47,Srážky!G$48)</f>
        <v>63.376517289492554</v>
      </c>
      <c r="B958">
        <f ca="1">_xlfn.NORM.INV(RAND(),Srážky!H$47,Srážky!H$48)</f>
        <v>94.1620527480015</v>
      </c>
      <c r="C958">
        <f ca="1">_xlfn.NORM.INV(RAND(),Srážky!I$47,Srážky!I$48)</f>
        <v>114.82526734697511</v>
      </c>
      <c r="D958">
        <f ca="1">_xlfn.NORM.INV(RAND(),Srážky!J$47,Srážky!J$48)</f>
        <v>105.83766545199005</v>
      </c>
      <c r="E958">
        <f ca="1">_xlfn.NORM.INV(RAND(),Srážky!K$47,Srážky!K$48)</f>
        <v>63.747703951012525</v>
      </c>
      <c r="F958">
        <f ca="1">_xlfn.NORM.INV(RAND(),Srážky!L$47,Srážky!L$48)</f>
        <v>77.362805121518775</v>
      </c>
      <c r="G958">
        <f ca="1">_xlfn.NORM.INV(RAND(),Srážky!M$47,Srážky!M$48)</f>
        <v>68.509297877865066</v>
      </c>
    </row>
    <row r="959" spans="1:7">
      <c r="A959">
        <f ca="1">_xlfn.NORM.INV(RAND(),Srážky!G$47,Srážky!G$48)</f>
        <v>33.737499576064508</v>
      </c>
      <c r="B959">
        <f ca="1">_xlfn.NORM.INV(RAND(),Srážky!H$47,Srážky!H$48)</f>
        <v>69.687545320448862</v>
      </c>
      <c r="C959">
        <f ca="1">_xlfn.NORM.INV(RAND(),Srážky!I$47,Srážky!I$48)</f>
        <v>101.41898286442445</v>
      </c>
      <c r="D959">
        <f ca="1">_xlfn.NORM.INV(RAND(),Srážky!J$47,Srážky!J$48)</f>
        <v>73.367288410911485</v>
      </c>
      <c r="E959">
        <f ca="1">_xlfn.NORM.INV(RAND(),Srážky!K$47,Srážky!K$48)</f>
        <v>115.02324385096856</v>
      </c>
      <c r="F959">
        <f ca="1">_xlfn.NORM.INV(RAND(),Srážky!L$47,Srážky!L$48)</f>
        <v>51.47774509787908</v>
      </c>
      <c r="G959">
        <f ca="1">_xlfn.NORM.INV(RAND(),Srážky!M$47,Srážky!M$48)</f>
        <v>26.397873585030037</v>
      </c>
    </row>
    <row r="960" spans="1:7">
      <c r="A960">
        <f ca="1">_xlfn.NORM.INV(RAND(),Srážky!G$47,Srážky!G$48)</f>
        <v>49.685230140903641</v>
      </c>
      <c r="B960">
        <f ca="1">_xlfn.NORM.INV(RAND(),Srážky!H$47,Srážky!H$48)</f>
        <v>71.92531095515622</v>
      </c>
      <c r="C960">
        <f ca="1">_xlfn.NORM.INV(RAND(),Srážky!I$47,Srážky!I$48)</f>
        <v>78.863591194918001</v>
      </c>
      <c r="D960">
        <f ca="1">_xlfn.NORM.INV(RAND(),Srážky!J$47,Srážky!J$48)</f>
        <v>100.77169797508049</v>
      </c>
      <c r="E960">
        <f ca="1">_xlfn.NORM.INV(RAND(),Srážky!K$47,Srážky!K$48)</f>
        <v>102.74178256016447</v>
      </c>
      <c r="F960">
        <f ca="1">_xlfn.NORM.INV(RAND(),Srážky!L$47,Srážky!L$48)</f>
        <v>98.358072313077656</v>
      </c>
      <c r="G960">
        <f ca="1">_xlfn.NORM.INV(RAND(),Srážky!M$47,Srážky!M$48)</f>
        <v>19.55691432829293</v>
      </c>
    </row>
    <row r="961" spans="1:7">
      <c r="A961">
        <f ca="1">_xlfn.NORM.INV(RAND(),Srážky!G$47,Srážky!G$48)</f>
        <v>20.054580252462298</v>
      </c>
      <c r="B961">
        <f ca="1">_xlfn.NORM.INV(RAND(),Srážky!H$47,Srážky!H$48)</f>
        <v>150.34672954572264</v>
      </c>
      <c r="C961">
        <f ca="1">_xlfn.NORM.INV(RAND(),Srážky!I$47,Srážky!I$48)</f>
        <v>156.19399081845467</v>
      </c>
      <c r="D961">
        <f ca="1">_xlfn.NORM.INV(RAND(),Srážky!J$47,Srážky!J$48)</f>
        <v>163.11548259599365</v>
      </c>
      <c r="E961">
        <f ca="1">_xlfn.NORM.INV(RAND(),Srážky!K$47,Srážky!K$48)</f>
        <v>88.522772978522468</v>
      </c>
      <c r="F961">
        <f ca="1">_xlfn.NORM.INV(RAND(),Srážky!L$47,Srážky!L$48)</f>
        <v>32.875375504752768</v>
      </c>
      <c r="G961">
        <f ca="1">_xlfn.NORM.INV(RAND(),Srážky!M$47,Srážky!M$48)</f>
        <v>18.699289603632334</v>
      </c>
    </row>
    <row r="962" spans="1:7">
      <c r="A962">
        <f ca="1">_xlfn.NORM.INV(RAND(),Srážky!G$47,Srážky!G$48)</f>
        <v>37.488549440609638</v>
      </c>
      <c r="B962">
        <f ca="1">_xlfn.NORM.INV(RAND(),Srážky!H$47,Srážky!H$48)</f>
        <v>107.22832938054736</v>
      </c>
      <c r="C962">
        <f ca="1">_xlfn.NORM.INV(RAND(),Srážky!I$47,Srážky!I$48)</f>
        <v>95.635844746140648</v>
      </c>
      <c r="D962">
        <f ca="1">_xlfn.NORM.INV(RAND(),Srážky!J$47,Srážky!J$48)</f>
        <v>111.98303592096543</v>
      </c>
      <c r="E962">
        <f ca="1">_xlfn.NORM.INV(RAND(),Srážky!K$47,Srážky!K$48)</f>
        <v>122.43034374992664</v>
      </c>
      <c r="F962">
        <f ca="1">_xlfn.NORM.INV(RAND(),Srážky!L$47,Srážky!L$48)</f>
        <v>87.716771562249633</v>
      </c>
      <c r="G962">
        <f ca="1">_xlfn.NORM.INV(RAND(),Srážky!M$47,Srážky!M$48)</f>
        <v>35.782751958683576</v>
      </c>
    </row>
    <row r="963" spans="1:7">
      <c r="A963">
        <f ca="1">_xlfn.NORM.INV(RAND(),Srážky!G$47,Srážky!G$48)</f>
        <v>6.4751718528072928</v>
      </c>
      <c r="B963">
        <f ca="1">_xlfn.NORM.INV(RAND(),Srážky!H$47,Srážky!H$48)</f>
        <v>134.66218257170334</v>
      </c>
      <c r="C963">
        <f ca="1">_xlfn.NORM.INV(RAND(),Srážky!I$47,Srážky!I$48)</f>
        <v>123.5010045983969</v>
      </c>
      <c r="D963">
        <f ca="1">_xlfn.NORM.INV(RAND(),Srážky!J$47,Srážky!J$48)</f>
        <v>69.493580807372226</v>
      </c>
      <c r="E963">
        <f ca="1">_xlfn.NORM.INV(RAND(),Srážky!K$47,Srážky!K$48)</f>
        <v>76.483268099212353</v>
      </c>
      <c r="F963">
        <f ca="1">_xlfn.NORM.INV(RAND(),Srážky!L$47,Srážky!L$48)</f>
        <v>85.418093565772793</v>
      </c>
      <c r="G963">
        <f ca="1">_xlfn.NORM.INV(RAND(),Srážky!M$47,Srážky!M$48)</f>
        <v>40.994810845700115</v>
      </c>
    </row>
    <row r="964" spans="1:7">
      <c r="A964">
        <f ca="1">_xlfn.NORM.INV(RAND(),Srážky!G$47,Srážky!G$48)</f>
        <v>41.818077774184445</v>
      </c>
      <c r="B964">
        <f ca="1">_xlfn.NORM.INV(RAND(),Srážky!H$47,Srážky!H$48)</f>
        <v>74.702337907050691</v>
      </c>
      <c r="C964">
        <f ca="1">_xlfn.NORM.INV(RAND(),Srážky!I$47,Srážky!I$48)</f>
        <v>92.897148213013622</v>
      </c>
      <c r="D964">
        <f ca="1">_xlfn.NORM.INV(RAND(),Srážky!J$47,Srážky!J$48)</f>
        <v>96.946467120211011</v>
      </c>
      <c r="E964">
        <f ca="1">_xlfn.NORM.INV(RAND(),Srážky!K$47,Srážky!K$48)</f>
        <v>117.70178746509406</v>
      </c>
      <c r="F964">
        <f ca="1">_xlfn.NORM.INV(RAND(),Srážky!L$47,Srážky!L$48)</f>
        <v>102.01251453820811</v>
      </c>
      <c r="G964">
        <f ca="1">_xlfn.NORM.INV(RAND(),Srážky!M$47,Srážky!M$48)</f>
        <v>56.357693993393717</v>
      </c>
    </row>
    <row r="965" spans="1:7">
      <c r="A965">
        <f ca="1">_xlfn.NORM.INV(RAND(),Srážky!G$47,Srážky!G$48)</f>
        <v>53.939232833012056</v>
      </c>
      <c r="B965">
        <f ca="1">_xlfn.NORM.INV(RAND(),Srážky!H$47,Srážky!H$48)</f>
        <v>93.585011376004047</v>
      </c>
      <c r="C965">
        <f ca="1">_xlfn.NORM.INV(RAND(),Srážky!I$47,Srážky!I$48)</f>
        <v>73.783550151901167</v>
      </c>
      <c r="D965">
        <f ca="1">_xlfn.NORM.INV(RAND(),Srážky!J$47,Srážky!J$48)</f>
        <v>122.82433941054846</v>
      </c>
      <c r="E965">
        <f ca="1">_xlfn.NORM.INV(RAND(),Srážky!K$47,Srážky!K$48)</f>
        <v>79.431956044851376</v>
      </c>
      <c r="F965">
        <f ca="1">_xlfn.NORM.INV(RAND(),Srážky!L$47,Srážky!L$48)</f>
        <v>51.844596932323647</v>
      </c>
      <c r="G965">
        <f ca="1">_xlfn.NORM.INV(RAND(),Srážky!M$47,Srážky!M$48)</f>
        <v>66.738881482940741</v>
      </c>
    </row>
    <row r="966" spans="1:7">
      <c r="A966">
        <f ca="1">_xlfn.NORM.INV(RAND(),Srážky!G$47,Srážky!G$48)</f>
        <v>85.42198866034002</v>
      </c>
      <c r="B966">
        <f ca="1">_xlfn.NORM.INV(RAND(),Srážky!H$47,Srážky!H$48)</f>
        <v>95.897063614010676</v>
      </c>
      <c r="C966">
        <f ca="1">_xlfn.NORM.INV(RAND(),Srážky!I$47,Srážky!I$48)</f>
        <v>140.14022077421782</v>
      </c>
      <c r="D966">
        <f ca="1">_xlfn.NORM.INV(RAND(),Srážky!J$47,Srážky!J$48)</f>
        <v>115.41219811435376</v>
      </c>
      <c r="E966">
        <f ca="1">_xlfn.NORM.INV(RAND(),Srážky!K$47,Srážky!K$48)</f>
        <v>83.997742864539049</v>
      </c>
      <c r="F966">
        <f ca="1">_xlfn.NORM.INV(RAND(),Srážky!L$47,Srážky!L$48)</f>
        <v>58.700849201504838</v>
      </c>
      <c r="G966">
        <f ca="1">_xlfn.NORM.INV(RAND(),Srážky!M$47,Srážky!M$48)</f>
        <v>64.140962514066075</v>
      </c>
    </row>
    <row r="967" spans="1:7">
      <c r="A967">
        <f ca="1">_xlfn.NORM.INV(RAND(),Srážky!G$47,Srážky!G$48)</f>
        <v>24.297863601493994</v>
      </c>
      <c r="B967">
        <f ca="1">_xlfn.NORM.INV(RAND(),Srážky!H$47,Srážky!H$48)</f>
        <v>82.770066223595251</v>
      </c>
      <c r="C967">
        <f ca="1">_xlfn.NORM.INV(RAND(),Srážky!I$47,Srážky!I$48)</f>
        <v>106.19568388131536</v>
      </c>
      <c r="D967">
        <f ca="1">_xlfn.NORM.INV(RAND(),Srážky!J$47,Srážky!J$48)</f>
        <v>142.35547484079424</v>
      </c>
      <c r="E967">
        <f ca="1">_xlfn.NORM.INV(RAND(),Srážky!K$47,Srážky!K$48)</f>
        <v>73.549137097165897</v>
      </c>
      <c r="F967">
        <f ca="1">_xlfn.NORM.INV(RAND(),Srážky!L$47,Srážky!L$48)</f>
        <v>79.412755154464648</v>
      </c>
      <c r="G967">
        <f ca="1">_xlfn.NORM.INV(RAND(),Srážky!M$47,Srážky!M$48)</f>
        <v>60.603629197112525</v>
      </c>
    </row>
    <row r="968" spans="1:7">
      <c r="A968">
        <f ca="1">_xlfn.NORM.INV(RAND(),Srážky!G$47,Srážky!G$48)</f>
        <v>26.992499473913696</v>
      </c>
      <c r="B968">
        <f ca="1">_xlfn.NORM.INV(RAND(),Srážky!H$47,Srážky!H$48)</f>
        <v>119.2019191287184</v>
      </c>
      <c r="C968">
        <f ca="1">_xlfn.NORM.INV(RAND(),Srážky!I$47,Srážky!I$48)</f>
        <v>79.200948674834251</v>
      </c>
      <c r="D968">
        <f ca="1">_xlfn.NORM.INV(RAND(),Srážky!J$47,Srážky!J$48)</f>
        <v>114.8479548559703</v>
      </c>
      <c r="E968">
        <f ca="1">_xlfn.NORM.INV(RAND(),Srážky!K$47,Srážky!K$48)</f>
        <v>147.58009761837056</v>
      </c>
      <c r="F968">
        <f ca="1">_xlfn.NORM.INV(RAND(),Srážky!L$47,Srážky!L$48)</f>
        <v>94.38661171370012</v>
      </c>
      <c r="G968">
        <f ca="1">_xlfn.NORM.INV(RAND(),Srážky!M$47,Srážky!M$48)</f>
        <v>38.162792811313793</v>
      </c>
    </row>
    <row r="969" spans="1:7">
      <c r="A969">
        <f ca="1">_xlfn.NORM.INV(RAND(),Srážky!G$47,Srážky!G$48)</f>
        <v>57.858704121743109</v>
      </c>
      <c r="B969">
        <f ca="1">_xlfn.NORM.INV(RAND(),Srážky!H$47,Srážky!H$48)</f>
        <v>114.98538684333258</v>
      </c>
      <c r="C969">
        <f ca="1">_xlfn.NORM.INV(RAND(),Srážky!I$47,Srážky!I$48)</f>
        <v>98.714778625328506</v>
      </c>
      <c r="D969">
        <f ca="1">_xlfn.NORM.INV(RAND(),Srážky!J$47,Srážky!J$48)</f>
        <v>170.00492378594993</v>
      </c>
      <c r="E969">
        <f ca="1">_xlfn.NORM.INV(RAND(),Srážky!K$47,Srážky!K$48)</f>
        <v>163.38133969945417</v>
      </c>
      <c r="F969">
        <f ca="1">_xlfn.NORM.INV(RAND(),Srážky!L$47,Srážky!L$48)</f>
        <v>62.188657681141564</v>
      </c>
      <c r="G969">
        <f ca="1">_xlfn.NORM.INV(RAND(),Srážky!M$47,Srážky!M$48)</f>
        <v>30.576773966191265</v>
      </c>
    </row>
    <row r="970" spans="1:7">
      <c r="A970">
        <f ca="1">_xlfn.NORM.INV(RAND(),Srážky!G$47,Srážky!G$48)</f>
        <v>43.804793702237106</v>
      </c>
      <c r="B970">
        <f ca="1">_xlfn.NORM.INV(RAND(),Srážky!H$47,Srážky!H$48)</f>
        <v>124.46853751884129</v>
      </c>
      <c r="C970">
        <f ca="1">_xlfn.NORM.INV(RAND(),Srážky!I$47,Srážky!I$48)</f>
        <v>107.81134538625831</v>
      </c>
      <c r="D970">
        <f ca="1">_xlfn.NORM.INV(RAND(),Srážky!J$47,Srážky!J$48)</f>
        <v>138.33922343121455</v>
      </c>
      <c r="E970">
        <f ca="1">_xlfn.NORM.INV(RAND(),Srážky!K$47,Srážky!K$48)</f>
        <v>72.095906879790874</v>
      </c>
      <c r="F970">
        <f ca="1">_xlfn.NORM.INV(RAND(),Srážky!L$47,Srážky!L$48)</f>
        <v>23.474903912553856</v>
      </c>
      <c r="G970">
        <f ca="1">_xlfn.NORM.INV(RAND(),Srážky!M$47,Srážky!M$48)</f>
        <v>58.541887509117721</v>
      </c>
    </row>
    <row r="971" spans="1:7">
      <c r="A971">
        <f ca="1">_xlfn.NORM.INV(RAND(),Srážky!G$47,Srážky!G$48)</f>
        <v>63.677971352239993</v>
      </c>
      <c r="B971">
        <f ca="1">_xlfn.NORM.INV(RAND(),Srážky!H$47,Srážky!H$48)</f>
        <v>93.815368791981811</v>
      </c>
      <c r="C971">
        <f ca="1">_xlfn.NORM.INV(RAND(),Srážky!I$47,Srážky!I$48)</f>
        <v>86.230203235364911</v>
      </c>
      <c r="D971">
        <f ca="1">_xlfn.NORM.INV(RAND(),Srážky!J$47,Srážky!J$48)</f>
        <v>120.48640176056981</v>
      </c>
      <c r="E971">
        <f ca="1">_xlfn.NORM.INV(RAND(),Srážky!K$47,Srážky!K$48)</f>
        <v>100.85866125889437</v>
      </c>
      <c r="F971">
        <f ca="1">_xlfn.NORM.INV(RAND(),Srážky!L$47,Srážky!L$48)</f>
        <v>49.145844685946741</v>
      </c>
      <c r="G971">
        <f ca="1">_xlfn.NORM.INV(RAND(),Srážky!M$47,Srážky!M$48)</f>
        <v>50.388147118691961</v>
      </c>
    </row>
    <row r="972" spans="1:7">
      <c r="A972">
        <f ca="1">_xlfn.NORM.INV(RAND(),Srážky!G$47,Srážky!G$48)</f>
        <v>41.544819237528664</v>
      </c>
      <c r="B972">
        <f ca="1">_xlfn.NORM.INV(RAND(),Srážky!H$47,Srážky!H$48)</f>
        <v>104.77397776493562</v>
      </c>
      <c r="C972">
        <f ca="1">_xlfn.NORM.INV(RAND(),Srážky!I$47,Srážky!I$48)</f>
        <v>125.05330253392169</v>
      </c>
      <c r="D972">
        <f ca="1">_xlfn.NORM.INV(RAND(),Srážky!J$47,Srážky!J$48)</f>
        <v>128.93890685462273</v>
      </c>
      <c r="E972">
        <f ca="1">_xlfn.NORM.INV(RAND(),Srážky!K$47,Srážky!K$48)</f>
        <v>104.66453937082323</v>
      </c>
      <c r="F972">
        <f ca="1">_xlfn.NORM.INV(RAND(),Srážky!L$47,Srážky!L$48)</f>
        <v>46.01275918463908</v>
      </c>
      <c r="G972">
        <f ca="1">_xlfn.NORM.INV(RAND(),Srážky!M$47,Srážky!M$48)</f>
        <v>35.618650460500135</v>
      </c>
    </row>
    <row r="973" spans="1:7">
      <c r="A973">
        <f ca="1">_xlfn.NORM.INV(RAND(),Srážky!G$47,Srážky!G$48)</f>
        <v>57.546747083527173</v>
      </c>
      <c r="B973">
        <f ca="1">_xlfn.NORM.INV(RAND(),Srážky!H$47,Srážky!H$48)</f>
        <v>48.168568097642741</v>
      </c>
      <c r="C973">
        <f ca="1">_xlfn.NORM.INV(RAND(),Srážky!I$47,Srážky!I$48)</f>
        <v>75.077795256232022</v>
      </c>
      <c r="D973">
        <f ca="1">_xlfn.NORM.INV(RAND(),Srážky!J$47,Srážky!J$48)</f>
        <v>92.883427332674742</v>
      </c>
      <c r="E973">
        <f ca="1">_xlfn.NORM.INV(RAND(),Srážky!K$47,Srážky!K$48)</f>
        <v>137.23624794644769</v>
      </c>
      <c r="F973">
        <f ca="1">_xlfn.NORM.INV(RAND(),Srážky!L$47,Srážky!L$48)</f>
        <v>80.943145145849343</v>
      </c>
      <c r="G973">
        <f ca="1">_xlfn.NORM.INV(RAND(),Srážky!M$47,Srážky!M$48)</f>
        <v>40.982518267849763</v>
      </c>
    </row>
    <row r="974" spans="1:7">
      <c r="A974">
        <f ca="1">_xlfn.NORM.INV(RAND(),Srážky!G$47,Srážky!G$48)</f>
        <v>66.321229324748614</v>
      </c>
      <c r="B974">
        <f ca="1">_xlfn.NORM.INV(RAND(),Srážky!H$47,Srážky!H$48)</f>
        <v>126.87465534355599</v>
      </c>
      <c r="C974">
        <f ca="1">_xlfn.NORM.INV(RAND(),Srážky!I$47,Srážky!I$48)</f>
        <v>113.62122331698535</v>
      </c>
      <c r="D974">
        <f ca="1">_xlfn.NORM.INV(RAND(),Srážky!J$47,Srážky!J$48)</f>
        <v>87.423756194993615</v>
      </c>
      <c r="E974">
        <f ca="1">_xlfn.NORM.INV(RAND(),Srážky!K$47,Srážky!K$48)</f>
        <v>105.43449335001233</v>
      </c>
      <c r="F974">
        <f ca="1">_xlfn.NORM.INV(RAND(),Srážky!L$47,Srážky!L$48)</f>
        <v>59.038122576333556</v>
      </c>
      <c r="G974">
        <f ca="1">_xlfn.NORM.INV(RAND(),Srážky!M$47,Srážky!M$48)</f>
        <v>16.815200397368368</v>
      </c>
    </row>
    <row r="975" spans="1:7">
      <c r="A975">
        <f ca="1">_xlfn.NORM.INV(RAND(),Srážky!G$47,Srážky!G$48)</f>
        <v>32.826950083827924</v>
      </c>
      <c r="B975">
        <f ca="1">_xlfn.NORM.INV(RAND(),Srážky!H$47,Srážky!H$48)</f>
        <v>73.679566728571189</v>
      </c>
      <c r="C975">
        <f ca="1">_xlfn.NORM.INV(RAND(),Srážky!I$47,Srážky!I$48)</f>
        <v>104.18206745302307</v>
      </c>
      <c r="D975">
        <f ca="1">_xlfn.NORM.INV(RAND(),Srážky!J$47,Srážky!J$48)</f>
        <v>127.87077842765382</v>
      </c>
      <c r="E975">
        <f ca="1">_xlfn.NORM.INV(RAND(),Srážky!K$47,Srážky!K$48)</f>
        <v>116.39156532866214</v>
      </c>
      <c r="F975">
        <f ca="1">_xlfn.NORM.INV(RAND(),Srážky!L$47,Srážky!L$48)</f>
        <v>38.840948957689037</v>
      </c>
      <c r="G975">
        <f ca="1">_xlfn.NORM.INV(RAND(),Srážky!M$47,Srážky!M$48)</f>
        <v>52.08915757855663</v>
      </c>
    </row>
    <row r="976" spans="1:7">
      <c r="A976">
        <f ca="1">_xlfn.NORM.INV(RAND(),Srážky!G$47,Srážky!G$48)</f>
        <v>42.988770212722379</v>
      </c>
      <c r="B976">
        <f ca="1">_xlfn.NORM.INV(RAND(),Srážky!H$47,Srážky!H$48)</f>
        <v>119.29638927856612</v>
      </c>
      <c r="C976">
        <f ca="1">_xlfn.NORM.INV(RAND(),Srážky!I$47,Srážky!I$48)</f>
        <v>83.167492402509041</v>
      </c>
      <c r="D976">
        <f ca="1">_xlfn.NORM.INV(RAND(),Srážky!J$47,Srážky!J$48)</f>
        <v>87.003780709599056</v>
      </c>
      <c r="E976">
        <f ca="1">_xlfn.NORM.INV(RAND(),Srážky!K$47,Srážky!K$48)</f>
        <v>134.83446306853031</v>
      </c>
      <c r="F976">
        <f ca="1">_xlfn.NORM.INV(RAND(),Srážky!L$47,Srážky!L$48)</f>
        <v>78.322453043802895</v>
      </c>
      <c r="G976">
        <f ca="1">_xlfn.NORM.INV(RAND(),Srážky!M$47,Srážky!M$48)</f>
        <v>47.287511052551423</v>
      </c>
    </row>
    <row r="977" spans="1:7">
      <c r="A977">
        <f ca="1">_xlfn.NORM.INV(RAND(),Srážky!G$47,Srážky!G$48)</f>
        <v>24.714375847832272</v>
      </c>
      <c r="B977">
        <f ca="1">_xlfn.NORM.INV(RAND(),Srážky!H$47,Srážky!H$48)</f>
        <v>111.62567539504016</v>
      </c>
      <c r="C977">
        <f ca="1">_xlfn.NORM.INV(RAND(),Srážky!I$47,Srážky!I$48)</f>
        <v>47.43450423781934</v>
      </c>
      <c r="D977">
        <f ca="1">_xlfn.NORM.INV(RAND(),Srážky!J$47,Srážky!J$48)</f>
        <v>-4.3232636613488751</v>
      </c>
      <c r="E977">
        <f ca="1">_xlfn.NORM.INV(RAND(),Srážky!K$47,Srážky!K$48)</f>
        <v>121.17676731294874</v>
      </c>
      <c r="F977">
        <f ca="1">_xlfn.NORM.INV(RAND(),Srážky!L$47,Srážky!L$48)</f>
        <v>56.957833429622902</v>
      </c>
      <c r="G977">
        <f ca="1">_xlfn.NORM.INV(RAND(),Srážky!M$47,Srážky!M$48)</f>
        <v>43.369550456731226</v>
      </c>
    </row>
    <row r="978" spans="1:7">
      <c r="A978">
        <f ca="1">_xlfn.NORM.INV(RAND(),Srážky!G$47,Srážky!G$48)</f>
        <v>57.282748374534641</v>
      </c>
      <c r="B978">
        <f ca="1">_xlfn.NORM.INV(RAND(),Srážky!H$47,Srážky!H$48)</f>
        <v>88.772626279722658</v>
      </c>
      <c r="C978">
        <f ca="1">_xlfn.NORM.INV(RAND(),Srážky!I$47,Srážky!I$48)</f>
        <v>108.7998451684003</v>
      </c>
      <c r="D978">
        <f ca="1">_xlfn.NORM.INV(RAND(),Srážky!J$47,Srážky!J$48)</f>
        <v>59.043222606011376</v>
      </c>
      <c r="E978">
        <f ca="1">_xlfn.NORM.INV(RAND(),Srážky!K$47,Srážky!K$48)</f>
        <v>131.69905474108683</v>
      </c>
      <c r="F978">
        <f ca="1">_xlfn.NORM.INV(RAND(),Srážky!L$47,Srážky!L$48)</f>
        <v>54.576552979843058</v>
      </c>
      <c r="G978">
        <f ca="1">_xlfn.NORM.INV(RAND(),Srážky!M$47,Srážky!M$48)</f>
        <v>83.287257665744889</v>
      </c>
    </row>
    <row r="979" spans="1:7">
      <c r="A979">
        <f ca="1">_xlfn.NORM.INV(RAND(),Srážky!G$47,Srážky!G$48)</f>
        <v>73.103130852062591</v>
      </c>
      <c r="B979">
        <f ca="1">_xlfn.NORM.INV(RAND(),Srážky!H$47,Srážky!H$48)</f>
        <v>109.86289391440475</v>
      </c>
      <c r="C979">
        <f ca="1">_xlfn.NORM.INV(RAND(),Srážky!I$47,Srážky!I$48)</f>
        <v>49.099755591619882</v>
      </c>
      <c r="D979">
        <f ca="1">_xlfn.NORM.INV(RAND(),Srážky!J$47,Srážky!J$48)</f>
        <v>166.43526973326411</v>
      </c>
      <c r="E979">
        <f ca="1">_xlfn.NORM.INV(RAND(),Srážky!K$47,Srážky!K$48)</f>
        <v>109.55394694745867</v>
      </c>
      <c r="F979">
        <f ca="1">_xlfn.NORM.INV(RAND(),Srážky!L$47,Srážky!L$48)</f>
        <v>11.468699920231863</v>
      </c>
      <c r="G979">
        <f ca="1">_xlfn.NORM.INV(RAND(),Srážky!M$47,Srážky!M$48)</f>
        <v>30.796062668567686</v>
      </c>
    </row>
    <row r="980" spans="1:7">
      <c r="A980">
        <f ca="1">_xlfn.NORM.INV(RAND(),Srážky!G$47,Srážky!G$48)</f>
        <v>56.489496847733733</v>
      </c>
      <c r="B980">
        <f ca="1">_xlfn.NORM.INV(RAND(),Srážky!H$47,Srážky!H$48)</f>
        <v>112.60504680951256</v>
      </c>
      <c r="C980">
        <f ca="1">_xlfn.NORM.INV(RAND(),Srážky!I$47,Srážky!I$48)</f>
        <v>103.81223060786866</v>
      </c>
      <c r="D980">
        <f ca="1">_xlfn.NORM.INV(RAND(),Srážky!J$47,Srážky!J$48)</f>
        <v>86.244770367049554</v>
      </c>
      <c r="E980">
        <f ca="1">_xlfn.NORM.INV(RAND(),Srážky!K$47,Srážky!K$48)</f>
        <v>74.527201315954571</v>
      </c>
      <c r="F980">
        <f ca="1">_xlfn.NORM.INV(RAND(),Srážky!L$47,Srážky!L$48)</f>
        <v>88.273601744560196</v>
      </c>
      <c r="G980">
        <f ca="1">_xlfn.NORM.INV(RAND(),Srážky!M$47,Srážky!M$48)</f>
        <v>51.385004356790716</v>
      </c>
    </row>
    <row r="981" spans="1:7">
      <c r="A981">
        <f ca="1">_xlfn.NORM.INV(RAND(),Srážky!G$47,Srážky!G$48)</f>
        <v>46.281800298886019</v>
      </c>
      <c r="B981">
        <f ca="1">_xlfn.NORM.INV(RAND(),Srážky!H$47,Srážky!H$48)</f>
        <v>100.15986782570056</v>
      </c>
      <c r="C981">
        <f ca="1">_xlfn.NORM.INV(RAND(),Srážky!I$47,Srážky!I$48)</f>
        <v>63.78099028102173</v>
      </c>
      <c r="D981">
        <f ca="1">_xlfn.NORM.INV(RAND(),Srážky!J$47,Srážky!J$48)</f>
        <v>126.81851213845644</v>
      </c>
      <c r="E981">
        <f ca="1">_xlfn.NORM.INV(RAND(),Srážky!K$47,Srážky!K$48)</f>
        <v>136.50763529743773</v>
      </c>
      <c r="F981">
        <f ca="1">_xlfn.NORM.INV(RAND(),Srážky!L$47,Srážky!L$48)</f>
        <v>58.989591806976527</v>
      </c>
      <c r="G981">
        <f ca="1">_xlfn.NORM.INV(RAND(),Srážky!M$47,Srážky!M$48)</f>
        <v>13.88137299239634</v>
      </c>
    </row>
    <row r="982" spans="1:7">
      <c r="A982">
        <f ca="1">_xlfn.NORM.INV(RAND(),Srážky!G$47,Srážky!G$48)</f>
        <v>61.390145139885945</v>
      </c>
      <c r="B982">
        <f ca="1">_xlfn.NORM.INV(RAND(),Srážky!H$47,Srážky!H$48)</f>
        <v>106.44532402103965</v>
      </c>
      <c r="C982">
        <f ca="1">_xlfn.NORM.INV(RAND(),Srážky!I$47,Srážky!I$48)</f>
        <v>127.56279311422932</v>
      </c>
      <c r="D982">
        <f ca="1">_xlfn.NORM.INV(RAND(),Srážky!J$47,Srážky!J$48)</f>
        <v>135.95312471618516</v>
      </c>
      <c r="E982">
        <f ca="1">_xlfn.NORM.INV(RAND(),Srážky!K$47,Srážky!K$48)</f>
        <v>85.769299724846078</v>
      </c>
      <c r="F982">
        <f ca="1">_xlfn.NORM.INV(RAND(),Srážky!L$47,Srážky!L$48)</f>
        <v>99.592993196651364</v>
      </c>
      <c r="G982">
        <f ca="1">_xlfn.NORM.INV(RAND(),Srážky!M$47,Srážky!M$48)</f>
        <v>24.452322668141008</v>
      </c>
    </row>
    <row r="983" spans="1:7">
      <c r="A983">
        <f ca="1">_xlfn.NORM.INV(RAND(),Srážky!G$47,Srážky!G$48)</f>
        <v>36.809582907998497</v>
      </c>
      <c r="B983">
        <f ca="1">_xlfn.NORM.INV(RAND(),Srážky!H$47,Srážky!H$48)</f>
        <v>86.253310429277974</v>
      </c>
      <c r="C983">
        <f ca="1">_xlfn.NORM.INV(RAND(),Srážky!I$47,Srážky!I$48)</f>
        <v>56.192705073018935</v>
      </c>
      <c r="D983">
        <f ca="1">_xlfn.NORM.INV(RAND(),Srážky!J$47,Srážky!J$48)</f>
        <v>147.47098577438004</v>
      </c>
      <c r="E983">
        <f ca="1">_xlfn.NORM.INV(RAND(),Srážky!K$47,Srážky!K$48)</f>
        <v>108.21148376164311</v>
      </c>
      <c r="F983">
        <f ca="1">_xlfn.NORM.INV(RAND(),Srážky!L$47,Srážky!L$48)</f>
        <v>65.653515258602837</v>
      </c>
      <c r="G983">
        <f ca="1">_xlfn.NORM.INV(RAND(),Srážky!M$47,Srážky!M$48)</f>
        <v>6.7148502823925327</v>
      </c>
    </row>
    <row r="984" spans="1:7">
      <c r="A984">
        <f ca="1">_xlfn.NORM.INV(RAND(),Srážky!G$47,Srážky!G$48)</f>
        <v>37.688964145501778</v>
      </c>
      <c r="B984">
        <f ca="1">_xlfn.NORM.INV(RAND(),Srážky!H$47,Srážky!H$48)</f>
        <v>51.749394569148805</v>
      </c>
      <c r="C984">
        <f ca="1">_xlfn.NORM.INV(RAND(),Srážky!I$47,Srážky!I$48)</f>
        <v>80.773010872073201</v>
      </c>
      <c r="D984">
        <f ca="1">_xlfn.NORM.INV(RAND(),Srážky!J$47,Srážky!J$48)</f>
        <v>76.744329712466481</v>
      </c>
      <c r="E984">
        <f ca="1">_xlfn.NORM.INV(RAND(),Srážky!K$47,Srážky!K$48)</f>
        <v>117.49318881018162</v>
      </c>
      <c r="F984">
        <f ca="1">_xlfn.NORM.INV(RAND(),Srážky!L$47,Srážky!L$48)</f>
        <v>56.414888470841433</v>
      </c>
      <c r="G984">
        <f ca="1">_xlfn.NORM.INV(RAND(),Srážky!M$47,Srážky!M$48)</f>
        <v>46.459202823370788</v>
      </c>
    </row>
    <row r="985" spans="1:7">
      <c r="A985">
        <f ca="1">_xlfn.NORM.INV(RAND(),Srážky!G$47,Srážky!G$48)</f>
        <v>22.458359447783053</v>
      </c>
      <c r="B985">
        <f ca="1">_xlfn.NORM.INV(RAND(),Srážky!H$47,Srážky!H$48)</f>
        <v>70.050698448647779</v>
      </c>
      <c r="C985">
        <f ca="1">_xlfn.NORM.INV(RAND(),Srážky!I$47,Srážky!I$48)</f>
        <v>73.74835445036932</v>
      </c>
      <c r="D985">
        <f ca="1">_xlfn.NORM.INV(RAND(),Srážky!J$47,Srážky!J$48)</f>
        <v>77.213883841577982</v>
      </c>
      <c r="E985">
        <f ca="1">_xlfn.NORM.INV(RAND(),Srážky!K$47,Srážky!K$48)</f>
        <v>119.68569794668718</v>
      </c>
      <c r="F985">
        <f ca="1">_xlfn.NORM.INV(RAND(),Srážky!L$47,Srážky!L$48)</f>
        <v>57.479445358555665</v>
      </c>
      <c r="G985">
        <f ca="1">_xlfn.NORM.INV(RAND(),Srážky!M$47,Srážky!M$48)</f>
        <v>45.035580344334576</v>
      </c>
    </row>
    <row r="986" spans="1:7">
      <c r="A986">
        <f ca="1">_xlfn.NORM.INV(RAND(),Srážky!G$47,Srážky!G$48)</f>
        <v>50.011653802133424</v>
      </c>
      <c r="B986">
        <f ca="1">_xlfn.NORM.INV(RAND(),Srážky!H$47,Srážky!H$48)</f>
        <v>126.2459359246439</v>
      </c>
      <c r="C986">
        <f ca="1">_xlfn.NORM.INV(RAND(),Srážky!I$47,Srážky!I$48)</f>
        <v>78.555169179085809</v>
      </c>
      <c r="D986">
        <f ca="1">_xlfn.NORM.INV(RAND(),Srážky!J$47,Srážky!J$48)</f>
        <v>126.66952192530589</v>
      </c>
      <c r="E986">
        <f ca="1">_xlfn.NORM.INV(RAND(),Srážky!K$47,Srážky!K$48)</f>
        <v>87.585433759682786</v>
      </c>
      <c r="F986">
        <f ca="1">_xlfn.NORM.INV(RAND(),Srážky!L$47,Srážky!L$48)</f>
        <v>101.66098827431193</v>
      </c>
      <c r="G986">
        <f ca="1">_xlfn.NORM.INV(RAND(),Srážky!M$47,Srážky!M$48)</f>
        <v>20.642991545235574</v>
      </c>
    </row>
    <row r="987" spans="1:7">
      <c r="A987">
        <f ca="1">_xlfn.NORM.INV(RAND(),Srážky!G$47,Srážky!G$48)</f>
        <v>34.828669003590122</v>
      </c>
      <c r="B987">
        <f ca="1">_xlfn.NORM.INV(RAND(),Srážky!H$47,Srážky!H$48)</f>
        <v>107.14042772503544</v>
      </c>
      <c r="C987">
        <f ca="1">_xlfn.NORM.INV(RAND(),Srážky!I$47,Srážky!I$48)</f>
        <v>115.637080622515</v>
      </c>
      <c r="D987">
        <f ca="1">_xlfn.NORM.INV(RAND(),Srážky!J$47,Srážky!J$48)</f>
        <v>118.05874770709656</v>
      </c>
      <c r="E987">
        <f ca="1">_xlfn.NORM.INV(RAND(),Srážky!K$47,Srážky!K$48)</f>
        <v>28.153613571518122</v>
      </c>
      <c r="F987">
        <f ca="1">_xlfn.NORM.INV(RAND(),Srážky!L$47,Srážky!L$48)</f>
        <v>36.55606679689501</v>
      </c>
      <c r="G987">
        <f ca="1">_xlfn.NORM.INV(RAND(),Srážky!M$47,Srážky!M$48)</f>
        <v>38.327990156072168</v>
      </c>
    </row>
    <row r="988" spans="1:7">
      <c r="A988">
        <f ca="1">_xlfn.NORM.INV(RAND(),Srážky!G$47,Srážky!G$48)</f>
        <v>13.454593771373087</v>
      </c>
      <c r="B988">
        <f ca="1">_xlfn.NORM.INV(RAND(),Srážky!H$47,Srážky!H$48)</f>
        <v>35.302205087665826</v>
      </c>
      <c r="C988">
        <f ca="1">_xlfn.NORM.INV(RAND(),Srážky!I$47,Srážky!I$48)</f>
        <v>93.691755356429113</v>
      </c>
      <c r="D988">
        <f ca="1">_xlfn.NORM.INV(RAND(),Srážky!J$47,Srážky!J$48)</f>
        <v>113.69549657372576</v>
      </c>
      <c r="E988">
        <f ca="1">_xlfn.NORM.INV(RAND(),Srážky!K$47,Srážky!K$48)</f>
        <v>100.05812567549874</v>
      </c>
      <c r="F988">
        <f ca="1">_xlfn.NORM.INV(RAND(),Srážky!L$47,Srážky!L$48)</f>
        <v>104.49212519802938</v>
      </c>
      <c r="G988">
        <f ca="1">_xlfn.NORM.INV(RAND(),Srážky!M$47,Srážky!M$48)</f>
        <v>40.399787203447026</v>
      </c>
    </row>
    <row r="989" spans="1:7">
      <c r="A989">
        <f ca="1">_xlfn.NORM.INV(RAND(),Srážky!G$47,Srážky!G$48)</f>
        <v>21.436548247820244</v>
      </c>
      <c r="B989">
        <f ca="1">_xlfn.NORM.INV(RAND(),Srážky!H$47,Srážky!H$48)</f>
        <v>134.45749571754155</v>
      </c>
      <c r="C989">
        <f ca="1">_xlfn.NORM.INV(RAND(),Srážky!I$47,Srážky!I$48)</f>
        <v>83.095922066149996</v>
      </c>
      <c r="D989">
        <f ca="1">_xlfn.NORM.INV(RAND(),Srážky!J$47,Srážky!J$48)</f>
        <v>91.019534934727545</v>
      </c>
      <c r="E989">
        <f ca="1">_xlfn.NORM.INV(RAND(),Srážky!K$47,Srážky!K$48)</f>
        <v>105.62884405109006</v>
      </c>
      <c r="F989">
        <f ca="1">_xlfn.NORM.INV(RAND(),Srážky!L$47,Srážky!L$48)</f>
        <v>89.138663402629788</v>
      </c>
      <c r="G989">
        <f ca="1">_xlfn.NORM.INV(RAND(),Srážky!M$47,Srážky!M$48)</f>
        <v>49.480995896384286</v>
      </c>
    </row>
    <row r="990" spans="1:7">
      <c r="A990">
        <f ca="1">_xlfn.NORM.INV(RAND(),Srážky!G$47,Srážky!G$48)</f>
        <v>19.973955595839783</v>
      </c>
      <c r="B990">
        <f ca="1">_xlfn.NORM.INV(RAND(),Srážky!H$47,Srážky!H$48)</f>
        <v>85.808426829995469</v>
      </c>
      <c r="C990">
        <f ca="1">_xlfn.NORM.INV(RAND(),Srážky!I$47,Srážky!I$48)</f>
        <v>73.010289251190812</v>
      </c>
      <c r="D990">
        <f ca="1">_xlfn.NORM.INV(RAND(),Srážky!J$47,Srážky!J$48)</f>
        <v>62.926708521317288</v>
      </c>
      <c r="E990">
        <f ca="1">_xlfn.NORM.INV(RAND(),Srážky!K$47,Srážky!K$48)</f>
        <v>111.19186245438007</v>
      </c>
      <c r="F990">
        <f ca="1">_xlfn.NORM.INV(RAND(),Srážky!L$47,Srážky!L$48)</f>
        <v>80.055028807983675</v>
      </c>
      <c r="G990">
        <f ca="1">_xlfn.NORM.INV(RAND(),Srážky!M$47,Srážky!M$48)</f>
        <v>65.237091252183788</v>
      </c>
    </row>
    <row r="991" spans="1:7">
      <c r="A991">
        <f ca="1">_xlfn.NORM.INV(RAND(),Srážky!G$47,Srážky!G$48)</f>
        <v>37.243586588671093</v>
      </c>
      <c r="B991">
        <f ca="1">_xlfn.NORM.INV(RAND(),Srážky!H$47,Srážky!H$48)</f>
        <v>81.765876323229662</v>
      </c>
      <c r="C991">
        <f ca="1">_xlfn.NORM.INV(RAND(),Srážky!I$47,Srážky!I$48)</f>
        <v>50.238539623016592</v>
      </c>
      <c r="D991">
        <f ca="1">_xlfn.NORM.INV(RAND(),Srážky!J$47,Srážky!J$48)</f>
        <v>110.98992228183066</v>
      </c>
      <c r="E991">
        <f ca="1">_xlfn.NORM.INV(RAND(),Srážky!K$47,Srážky!K$48)</f>
        <v>50.516778807197589</v>
      </c>
      <c r="F991">
        <f ca="1">_xlfn.NORM.INV(RAND(),Srážky!L$47,Srážky!L$48)</f>
        <v>81.130651668293908</v>
      </c>
      <c r="G991">
        <f ca="1">_xlfn.NORM.INV(RAND(),Srážky!M$47,Srážky!M$48)</f>
        <v>40.083036686921375</v>
      </c>
    </row>
    <row r="992" spans="1:7">
      <c r="A992">
        <f ca="1">_xlfn.NORM.INV(RAND(),Srážky!G$47,Srážky!G$48)</f>
        <v>4.978979742605496</v>
      </c>
      <c r="B992">
        <f ca="1">_xlfn.NORM.INV(RAND(),Srážky!H$47,Srážky!H$48)</f>
        <v>65.37426869870599</v>
      </c>
      <c r="C992">
        <f ca="1">_xlfn.NORM.INV(RAND(),Srážky!I$47,Srážky!I$48)</f>
        <v>129.9145268620403</v>
      </c>
      <c r="D992">
        <f ca="1">_xlfn.NORM.INV(RAND(),Srážky!J$47,Srážky!J$48)</f>
        <v>67.890473102864021</v>
      </c>
      <c r="E992">
        <f ca="1">_xlfn.NORM.INV(RAND(),Srážky!K$47,Srážky!K$48)</f>
        <v>107.68620533865445</v>
      </c>
      <c r="F992">
        <f ca="1">_xlfn.NORM.INV(RAND(),Srážky!L$47,Srážky!L$48)</f>
        <v>66.142212436045838</v>
      </c>
      <c r="G992">
        <f ca="1">_xlfn.NORM.INV(RAND(),Srážky!M$47,Srážky!M$48)</f>
        <v>58.090673105802495</v>
      </c>
    </row>
    <row r="993" spans="1:7">
      <c r="A993">
        <f ca="1">_xlfn.NORM.INV(RAND(),Srážky!G$47,Srážky!G$48)</f>
        <v>49.059392193536013</v>
      </c>
      <c r="B993">
        <f ca="1">_xlfn.NORM.INV(RAND(),Srážky!H$47,Srážky!H$48)</f>
        <v>65.355196689166803</v>
      </c>
      <c r="C993">
        <f ca="1">_xlfn.NORM.INV(RAND(),Srážky!I$47,Srážky!I$48)</f>
        <v>50.312562615003181</v>
      </c>
      <c r="D993">
        <f ca="1">_xlfn.NORM.INV(RAND(),Srážky!J$47,Srážky!J$48)</f>
        <v>135.33095409883606</v>
      </c>
      <c r="E993">
        <f ca="1">_xlfn.NORM.INV(RAND(),Srážky!K$47,Srážky!K$48)</f>
        <v>124.54416386083965</v>
      </c>
      <c r="F993">
        <f ca="1">_xlfn.NORM.INV(RAND(),Srážky!L$47,Srážky!L$48)</f>
        <v>39.68993168621823</v>
      </c>
      <c r="G993">
        <f ca="1">_xlfn.NORM.INV(RAND(),Srážky!M$47,Srážky!M$48)</f>
        <v>58.111495995879835</v>
      </c>
    </row>
    <row r="994" spans="1:7">
      <c r="A994">
        <f ca="1">_xlfn.NORM.INV(RAND(),Srážky!G$47,Srážky!G$48)</f>
        <v>55.942382860533186</v>
      </c>
      <c r="B994">
        <f ca="1">_xlfn.NORM.INV(RAND(),Srážky!H$47,Srážky!H$48)</f>
        <v>70.075151884639581</v>
      </c>
      <c r="C994">
        <f ca="1">_xlfn.NORM.INV(RAND(),Srážky!I$47,Srážky!I$48)</f>
        <v>116.50431995835365</v>
      </c>
      <c r="D994">
        <f ca="1">_xlfn.NORM.INV(RAND(),Srážky!J$47,Srážky!J$48)</f>
        <v>49.843788184640957</v>
      </c>
      <c r="E994">
        <f ca="1">_xlfn.NORM.INV(RAND(),Srážky!K$47,Srážky!K$48)</f>
        <v>90.058874750854599</v>
      </c>
      <c r="F994">
        <f ca="1">_xlfn.NORM.INV(RAND(),Srážky!L$47,Srážky!L$48)</f>
        <v>78.938992760757884</v>
      </c>
      <c r="G994">
        <f ca="1">_xlfn.NORM.INV(RAND(),Srážky!M$47,Srážky!M$48)</f>
        <v>41.927752817559053</v>
      </c>
    </row>
    <row r="995" spans="1:7">
      <c r="A995">
        <f ca="1">_xlfn.NORM.INV(RAND(),Srážky!G$47,Srážky!G$48)</f>
        <v>54.406074351235674</v>
      </c>
      <c r="B995">
        <f ca="1">_xlfn.NORM.INV(RAND(),Srážky!H$47,Srážky!H$48)</f>
        <v>98.01382364459154</v>
      </c>
      <c r="C995">
        <f ca="1">_xlfn.NORM.INV(RAND(),Srážky!I$47,Srážky!I$48)</f>
        <v>64.870269610071148</v>
      </c>
      <c r="D995">
        <f ca="1">_xlfn.NORM.INV(RAND(),Srážky!J$47,Srážky!J$48)</f>
        <v>34.528806151277607</v>
      </c>
      <c r="E995">
        <f ca="1">_xlfn.NORM.INV(RAND(),Srážky!K$47,Srážky!K$48)</f>
        <v>106.28882087319982</v>
      </c>
      <c r="F995">
        <f ca="1">_xlfn.NORM.INV(RAND(),Srážky!L$47,Srážky!L$48)</f>
        <v>23.299439215364004</v>
      </c>
      <c r="G995">
        <f ca="1">_xlfn.NORM.INV(RAND(),Srážky!M$47,Srážky!M$48)</f>
        <v>44.02193483415035</v>
      </c>
    </row>
    <row r="996" spans="1:7">
      <c r="A996">
        <f ca="1">_xlfn.NORM.INV(RAND(),Srážky!G$47,Srážky!G$48)</f>
        <v>17.809544412702454</v>
      </c>
      <c r="B996">
        <f ca="1">_xlfn.NORM.INV(RAND(),Srážky!H$47,Srážky!H$48)</f>
        <v>69.608669558287701</v>
      </c>
      <c r="C996">
        <f ca="1">_xlfn.NORM.INV(RAND(),Srážky!I$47,Srážky!I$48)</f>
        <v>114.5806450829653</v>
      </c>
      <c r="D996">
        <f ca="1">_xlfn.NORM.INV(RAND(),Srážky!J$47,Srážky!J$48)</f>
        <v>55.869407165929857</v>
      </c>
      <c r="E996">
        <f ca="1">_xlfn.NORM.INV(RAND(),Srážky!K$47,Srážky!K$48)</f>
        <v>53.914479545454846</v>
      </c>
      <c r="F996">
        <f ca="1">_xlfn.NORM.INV(RAND(),Srážky!L$47,Srážky!L$48)</f>
        <v>25.187980025904821</v>
      </c>
      <c r="G996">
        <f ca="1">_xlfn.NORM.INV(RAND(),Srážky!M$47,Srážky!M$48)</f>
        <v>79.107979505124973</v>
      </c>
    </row>
    <row r="997" spans="1:7">
      <c r="A997">
        <f ca="1">_xlfn.NORM.INV(RAND(),Srážky!G$47,Srážky!G$48)</f>
        <v>75.520395575925335</v>
      </c>
      <c r="B997">
        <f ca="1">_xlfn.NORM.INV(RAND(),Srážky!H$47,Srážky!H$48)</f>
        <v>80.567748500212261</v>
      </c>
      <c r="C997">
        <f ca="1">_xlfn.NORM.INV(RAND(),Srážky!I$47,Srážky!I$48)</f>
        <v>124.52554218197669</v>
      </c>
      <c r="D997">
        <f ca="1">_xlfn.NORM.INV(RAND(),Srážky!J$47,Srážky!J$48)</f>
        <v>58.25180145639137</v>
      </c>
      <c r="E997">
        <f ca="1">_xlfn.NORM.INV(RAND(),Srážky!K$47,Srážky!K$48)</f>
        <v>22.078465465958274</v>
      </c>
      <c r="F997">
        <f ca="1">_xlfn.NORM.INV(RAND(),Srážky!L$47,Srážky!L$48)</f>
        <v>73.529113808020881</v>
      </c>
      <c r="G997">
        <f ca="1">_xlfn.NORM.INV(RAND(),Srážky!M$47,Srážky!M$48)</f>
        <v>64.807794512863509</v>
      </c>
    </row>
    <row r="998" spans="1:7">
      <c r="A998">
        <f ca="1">_xlfn.NORM.INV(RAND(),Srážky!G$47,Srážky!G$48)</f>
        <v>35.941607674170427</v>
      </c>
      <c r="B998">
        <f ca="1">_xlfn.NORM.INV(RAND(),Srážky!H$47,Srážky!H$48)</f>
        <v>86.408246767080826</v>
      </c>
      <c r="C998">
        <f ca="1">_xlfn.NORM.INV(RAND(),Srážky!I$47,Srážky!I$48)</f>
        <v>83.762487509200326</v>
      </c>
      <c r="D998">
        <f ca="1">_xlfn.NORM.INV(RAND(),Srážky!J$47,Srážky!J$48)</f>
        <v>181.24641375006232</v>
      </c>
      <c r="E998">
        <f ca="1">_xlfn.NORM.INV(RAND(),Srážky!K$47,Srážky!K$48)</f>
        <v>91.251375586548193</v>
      </c>
      <c r="F998">
        <f ca="1">_xlfn.NORM.INV(RAND(),Srážky!L$47,Srážky!L$48)</f>
        <v>89.408962965841113</v>
      </c>
      <c r="G998">
        <f ca="1">_xlfn.NORM.INV(RAND(),Srážky!M$47,Srážky!M$48)</f>
        <v>44.920667037452446</v>
      </c>
    </row>
    <row r="999" spans="1:7">
      <c r="A999">
        <f ca="1">_xlfn.NORM.INV(RAND(),Srážky!G$47,Srážky!G$48)</f>
        <v>49.927077196155267</v>
      </c>
      <c r="B999">
        <f ca="1">_xlfn.NORM.INV(RAND(),Srážky!H$47,Srážky!H$48)</f>
        <v>65.605188803876771</v>
      </c>
      <c r="C999">
        <f ca="1">_xlfn.NORM.INV(RAND(),Srážky!I$47,Srážky!I$48)</f>
        <v>75.898136000877798</v>
      </c>
      <c r="D999">
        <f ca="1">_xlfn.NORM.INV(RAND(),Srážky!J$47,Srážky!J$48)</f>
        <v>115.96794851263446</v>
      </c>
      <c r="E999">
        <f ca="1">_xlfn.NORM.INV(RAND(),Srážky!K$47,Srážky!K$48)</f>
        <v>77.166281595047536</v>
      </c>
      <c r="F999">
        <f ca="1">_xlfn.NORM.INV(RAND(),Srážky!L$47,Srážky!L$48)</f>
        <v>92.613112892189235</v>
      </c>
      <c r="G999">
        <f ca="1">_xlfn.NORM.INV(RAND(),Srážky!M$47,Srážky!M$48)</f>
        <v>51.092677260944455</v>
      </c>
    </row>
    <row r="1000" spans="1:7">
      <c r="A1000">
        <f ca="1">_xlfn.NORM.INV(RAND(),Srážky!G$47,Srážky!G$48)</f>
        <v>50.554413154872627</v>
      </c>
      <c r="B1000">
        <f ca="1">_xlfn.NORM.INV(RAND(),Srážky!H$47,Srážky!H$48)</f>
        <v>95.977325911070082</v>
      </c>
      <c r="C1000">
        <f ca="1">_xlfn.NORM.INV(RAND(),Srážky!I$47,Srážky!I$48)</f>
        <v>131.75127733734163</v>
      </c>
      <c r="D1000">
        <f ca="1">_xlfn.NORM.INV(RAND(),Srážky!J$47,Srážky!J$48)</f>
        <v>119.15594651196361</v>
      </c>
      <c r="E1000">
        <f ca="1">_xlfn.NORM.INV(RAND(),Srážky!K$47,Srážky!K$48)</f>
        <v>99.987679503940086</v>
      </c>
      <c r="F1000">
        <f ca="1">_xlfn.NORM.INV(RAND(),Srážky!L$47,Srážky!L$48)</f>
        <v>84.592997625404081</v>
      </c>
      <c r="G1000">
        <f ca="1">_xlfn.NORM.INV(RAND(),Srážky!M$47,Srážky!M$48)</f>
        <v>46.818214327428862</v>
      </c>
    </row>
    <row r="1001" spans="1:7">
      <c r="A1001">
        <f ca="1">_xlfn.NORM.INV(RAND(),Srážky!G$47,Srážky!G$48)</f>
        <v>46.220581156908189</v>
      </c>
      <c r="B1001">
        <f ca="1">_xlfn.NORM.INV(RAND(),Srážky!H$47,Srážky!H$48)</f>
        <v>56.536187219302484</v>
      </c>
      <c r="C1001">
        <f ca="1">_xlfn.NORM.INV(RAND(),Srážky!I$47,Srážky!I$48)</f>
        <v>65.643249104274659</v>
      </c>
      <c r="D1001">
        <f ca="1">_xlfn.NORM.INV(RAND(),Srážky!J$47,Srážky!J$48)</f>
        <v>96.831125147688653</v>
      </c>
      <c r="E1001">
        <f ca="1">_xlfn.NORM.INV(RAND(),Srážky!K$47,Srážky!K$48)</f>
        <v>115.8423781502959</v>
      </c>
      <c r="F1001">
        <f ca="1">_xlfn.NORM.INV(RAND(),Srážky!L$47,Srážky!L$48)</f>
        <v>59.84341300291581</v>
      </c>
      <c r="G1001">
        <f ca="1">_xlfn.NORM.INV(RAND(),Srážky!M$47,Srážky!M$48)</f>
        <v>34.8369156018816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1"/>
  <sheetViews>
    <sheetView workbookViewId="0">
      <selection activeCell="H4" sqref="H4"/>
    </sheetView>
  </sheetViews>
  <sheetFormatPr baseColWidth="10" defaultRowHeight="14" x14ac:dyDescent="0"/>
  <cols>
    <col min="1" max="1" width="6.1640625" bestFit="1" customWidth="1"/>
    <col min="2" max="2" width="13.83203125" bestFit="1" customWidth="1"/>
    <col min="3" max="3" width="11.1640625" bestFit="1" customWidth="1"/>
    <col min="4" max="4" width="17.1640625" bestFit="1" customWidth="1"/>
    <col min="5" max="5" width="12.83203125" bestFit="1" customWidth="1"/>
    <col min="7" max="7" width="46.6640625" customWidth="1"/>
    <col min="10" max="10" width="17.1640625" bestFit="1" customWidth="1"/>
  </cols>
  <sheetData>
    <row r="1" spans="1:14">
      <c r="B1" s="2" t="s">
        <v>114</v>
      </c>
      <c r="C1" s="2" t="s">
        <v>112</v>
      </c>
      <c r="D1" s="2" t="s">
        <v>113</v>
      </c>
      <c r="E1" s="2" t="s">
        <v>115</v>
      </c>
      <c r="H1" s="2" t="s">
        <v>114</v>
      </c>
      <c r="I1" s="2" t="s">
        <v>112</v>
      </c>
      <c r="J1" s="2" t="s">
        <v>113</v>
      </c>
      <c r="K1" s="2" t="s">
        <v>115</v>
      </c>
    </row>
    <row r="2" spans="1:14">
      <c r="A2" t="s">
        <v>101</v>
      </c>
      <c r="B2">
        <f ca="1">IF('Parametry rostliny'!$D$30-(('Srážky MC'!$B2/31)*15+('Srážky MC'!$C2/30)*15)&gt;0,'Parametry rostliny'!$D$30-(('Srážky MC'!$B2/31)*15+('Srážky MC'!$C2/30)*15),0)</f>
        <v>0</v>
      </c>
      <c r="C2">
        <f ca="1">IF('Parametry rostliny'!$D$31-(('Srážky MC'!$C2/31)*16+('Srážky MC'!$D2/30)*24)&gt;0,'Parametry rostliny'!$D$31-(('Srážky MC'!$C2/31)*16+('Srážky MC'!$D2/30)*24),0)</f>
        <v>42.623011680954733</v>
      </c>
      <c r="D2">
        <f ca="1">IF('Parametry rostliny'!$D$32-(('Srážky MC'!$D2/31)*7+'Srážky MC'!$E2+('Srážky MC'!$F2/30)*8)&gt;0,'Parametry rostliny'!$D$32-(('Srážky MC'!D2/31)*7+'Srážky MC'!$E2+('Srážky MC'!$F2/30)*8),0)</f>
        <v>0</v>
      </c>
      <c r="E2">
        <f ca="1">IF('Parametry rostliny'!$D$33-(('Srážky MC'!$F2/31)*15+('Srážky MC'!$G2/30)*15)&gt;0,'Parametry rostliny'!$D$33-(('Srážky MC'!$F2/31)*15+('Srážky MC'!$G2/30)*15),0)</f>
        <v>9.8071753688520431</v>
      </c>
      <c r="G2" t="s">
        <v>119</v>
      </c>
      <c r="H2">
        <f ca="1">100-(COUNTIF(B1:B1001,0)/10)</f>
        <v>47.9</v>
      </c>
      <c r="I2">
        <f ca="1">100-(COUNTIF(C1:C1001,0)/10)</f>
        <v>83.7</v>
      </c>
      <c r="J2">
        <f ca="1">100-(COUNTIF(D1:D1001,0)/10)</f>
        <v>53.8</v>
      </c>
      <c r="K2">
        <f ca="1">100-(COUNTIF(E1:E1001,0)/10)</f>
        <v>47.1</v>
      </c>
      <c r="M2" s="2"/>
      <c r="N2" s="2"/>
    </row>
    <row r="3" spans="1:14">
      <c r="B3">
        <f ca="1">IF('Parametry rostliny'!$D$30-(('Srážky MC'!$B3/31)*15+('Srážky MC'!$C3/30)*15)&gt;0,'Parametry rostliny'!$D$30-(('Srážky MC'!$B3/31)*15+('Srážky MC'!$C3/30)*15),0)</f>
        <v>3.0480457836469554</v>
      </c>
      <c r="C3">
        <f ca="1">IF('Parametry rostliny'!$D$31-(('Srážky MC'!$C3/31)*16+('Srážky MC'!$D3/30)*24)&gt;0,'Parametry rostliny'!$D$31-(('Srážky MC'!$C3/31)*16+('Srážky MC'!$D3/30)*24),0)</f>
        <v>32.249167826316608</v>
      </c>
      <c r="D3">
        <f ca="1">IF('Parametry rostliny'!$D$32-(('Srážky MC'!$D3/31)*7+'Srážky MC'!$E3+('Srážky MC'!$F3/30)*8)&gt;0,'Parametry rostliny'!$D$32-(('Srážky MC'!D3/31)*7+'Srážky MC'!$E3+('Srážky MC'!$F3/30)*8),0)</f>
        <v>7.9445216308300814E-2</v>
      </c>
      <c r="E3">
        <f ca="1">IF('Parametry rostliny'!$D$33-(('Srážky MC'!$F3/31)*15+('Srážky MC'!$G3/30)*15)&gt;0,'Parametry rostliny'!$D$33-(('Srážky MC'!$F3/31)*15+('Srážky MC'!$G3/30)*15),0)</f>
        <v>0</v>
      </c>
      <c r="G3" t="s">
        <v>118</v>
      </c>
      <c r="H3">
        <f ca="1">AVERAGE(B1:B1001)</f>
        <v>6.7144972541057228</v>
      </c>
      <c r="I3">
        <f t="shared" ref="I3:K3" ca="1" si="0">AVERAGE(C1:C1001)</f>
        <v>33.221329157256825</v>
      </c>
      <c r="J3">
        <f t="shared" ca="1" si="0"/>
        <v>14.888195275160417</v>
      </c>
      <c r="K3">
        <f t="shared" ca="1" si="0"/>
        <v>5.9190538161675041</v>
      </c>
    </row>
    <row r="4" spans="1:14">
      <c r="B4">
        <f ca="1">IF('Parametry rostliny'!$D$30-(('Srážky MC'!$B4/31)*15+('Srážky MC'!$C4/30)*15)&gt;0,'Parametry rostliny'!$D$30-(('Srážky MC'!$B4/31)*15+('Srážky MC'!$C4/30)*15),0)</f>
        <v>29.597656830307784</v>
      </c>
      <c r="C4">
        <f ca="1">IF('Parametry rostliny'!$D$31-(('Srážky MC'!$C4/31)*16+('Srážky MC'!$D4/30)*24)&gt;0,'Parametry rostliny'!$D$31-(('Srážky MC'!$C4/31)*16+('Srážky MC'!$D4/30)*24),0)</f>
        <v>61.894092347425669</v>
      </c>
      <c r="D4">
        <f ca="1">IF('Parametry rostliny'!$D$32-(('Srážky MC'!$D4/31)*7+'Srážky MC'!$E4+('Srážky MC'!$F4/30)*8)&gt;0,'Parametry rostliny'!$D$32-(('Srážky MC'!D4/31)*7+'Srážky MC'!$E4+('Srážky MC'!$F4/30)*8),0)</f>
        <v>3.4768720549804186</v>
      </c>
      <c r="E4">
        <f ca="1">IF('Parametry rostliny'!$D$33-(('Srážky MC'!$F4/31)*15+('Srážky MC'!$G4/30)*15)&gt;0,'Parametry rostliny'!$D$33-(('Srážky MC'!$F4/31)*15+('Srážky MC'!$G4/30)*15),0)</f>
        <v>0</v>
      </c>
    </row>
    <row r="5" spans="1:14">
      <c r="B5">
        <f ca="1">IF('Parametry rostliny'!$D$30-(('Srážky MC'!$B5/31)*15+('Srážky MC'!$C5/30)*15)&gt;0,'Parametry rostliny'!$D$30-(('Srážky MC'!$B5/31)*15+('Srážky MC'!$C5/30)*15),0)</f>
        <v>0</v>
      </c>
      <c r="C5">
        <f ca="1">IF('Parametry rostliny'!$D$31-(('Srážky MC'!$C5/31)*16+('Srážky MC'!$D5/30)*24)&gt;0,'Parametry rostliny'!$D$31-(('Srážky MC'!$C5/31)*16+('Srážky MC'!$D5/30)*24),0)</f>
        <v>62.156732019939398</v>
      </c>
      <c r="D5">
        <f ca="1">IF('Parametry rostliny'!$D$32-(('Srážky MC'!$D5/31)*7+'Srážky MC'!$E5+('Srážky MC'!$F5/30)*8)&gt;0,'Parametry rostliny'!$D$32-(('Srážky MC'!D5/31)*7+'Srážky MC'!$E5+('Srážky MC'!$F5/30)*8),0)</f>
        <v>0</v>
      </c>
      <c r="E5">
        <f ca="1">IF('Parametry rostliny'!$D$33-(('Srážky MC'!$F5/31)*15+('Srážky MC'!$G5/30)*15)&gt;0,'Parametry rostliny'!$D$33-(('Srážky MC'!$F5/31)*15+('Srážky MC'!$G5/30)*15),0)</f>
        <v>5.2136409213342247</v>
      </c>
      <c r="G5" t="s">
        <v>117</v>
      </c>
      <c r="H5">
        <f ca="1">H3/30</f>
        <v>0.22381657513685743</v>
      </c>
      <c r="I5">
        <f ca="1">I3/40</f>
        <v>0.83053322893142068</v>
      </c>
      <c r="J5">
        <f ca="1">J3/45</f>
        <v>0.3308487838924537</v>
      </c>
      <c r="K5">
        <f ca="1">K3/30</f>
        <v>0.19730179387225014</v>
      </c>
    </row>
    <row r="6" spans="1:14">
      <c r="B6">
        <f ca="1">IF('Parametry rostliny'!$D$30-(('Srážky MC'!$B6/31)*15+('Srážky MC'!$C6/30)*15)&gt;0,'Parametry rostliny'!$D$30-(('Srážky MC'!$B6/31)*15+('Srážky MC'!$C6/30)*15),0)</f>
        <v>0</v>
      </c>
      <c r="C6">
        <f ca="1">IF('Parametry rostliny'!$D$31-(('Srážky MC'!$C6/31)*16+('Srážky MC'!$D6/30)*24)&gt;0,'Parametry rostliny'!$D$31-(('Srážky MC'!$C6/31)*16+('Srážky MC'!$D6/30)*24),0)</f>
        <v>34.016304114050996</v>
      </c>
      <c r="D6">
        <f ca="1">IF('Parametry rostliny'!$D$32-(('Srážky MC'!$D6/31)*7+'Srážky MC'!$E6+('Srážky MC'!$F6/30)*8)&gt;0,'Parametry rostliny'!$D$32-(('Srážky MC'!D6/31)*7+'Srážky MC'!$E6+('Srážky MC'!$F6/30)*8),0)</f>
        <v>0</v>
      </c>
      <c r="E6">
        <f ca="1">IF('Parametry rostliny'!$D$33-(('Srážky MC'!$F6/31)*15+('Srážky MC'!$G6/30)*15)&gt;0,'Parametry rostliny'!$D$33-(('Srážky MC'!$F6/31)*15+('Srážky MC'!$G6/30)*15),0)</f>
        <v>0</v>
      </c>
    </row>
    <row r="7" spans="1:14">
      <c r="B7">
        <f ca="1">IF('Parametry rostliny'!$D$30-(('Srážky MC'!$B7/31)*15+('Srážky MC'!$C7/30)*15)&gt;0,'Parametry rostliny'!$D$30-(('Srážky MC'!$B7/31)*15+('Srážky MC'!$C7/30)*15),0)</f>
        <v>0</v>
      </c>
      <c r="C7">
        <f ca="1">IF('Parametry rostliny'!$D$31-(('Srážky MC'!$C7/31)*16+('Srážky MC'!$D7/30)*24)&gt;0,'Parametry rostliny'!$D$31-(('Srážky MC'!$C7/31)*16+('Srážky MC'!$D7/30)*24),0)</f>
        <v>0</v>
      </c>
      <c r="D7">
        <f ca="1">IF('Parametry rostliny'!$D$32-(('Srážky MC'!$D7/31)*7+'Srážky MC'!$E7+('Srážky MC'!$F7/30)*8)&gt;0,'Parametry rostliny'!$D$32-(('Srážky MC'!D7/31)*7+'Srážky MC'!$E7+('Srážky MC'!$F7/30)*8),0)</f>
        <v>4.3144830088589288</v>
      </c>
      <c r="E7">
        <f ca="1">IF('Parametry rostliny'!$D$33-(('Srážky MC'!$F7/31)*15+('Srážky MC'!$G7/30)*15)&gt;0,'Parametry rostliny'!$D$33-(('Srážky MC'!$F7/31)*15+('Srážky MC'!$G7/30)*15),0)</f>
        <v>15.021460107299525</v>
      </c>
    </row>
    <row r="8" spans="1:14">
      <c r="B8">
        <f ca="1">IF('Parametry rostliny'!$D$30-(('Srážky MC'!$B8/31)*15+('Srážky MC'!$C8/30)*15)&gt;0,'Parametry rostliny'!$D$30-(('Srážky MC'!$B8/31)*15+('Srážky MC'!$C8/30)*15),0)</f>
        <v>25.279834019059948</v>
      </c>
      <c r="C8">
        <f ca="1">IF('Parametry rostliny'!$D$31-(('Srážky MC'!$C8/31)*16+('Srážky MC'!$D8/30)*24)&gt;0,'Parametry rostliny'!$D$31-(('Srážky MC'!$C8/31)*16+('Srážky MC'!$D8/30)*24),0)</f>
        <v>34.586548512011973</v>
      </c>
      <c r="D8">
        <f ca="1">IF('Parametry rostliny'!$D$32-(('Srážky MC'!$D8/31)*7+'Srážky MC'!$E8+('Srážky MC'!$F8/30)*8)&gt;0,'Parametry rostliny'!$D$32-(('Srážky MC'!D8/31)*7+'Srážky MC'!$E8+('Srážky MC'!$F8/30)*8),0)</f>
        <v>0</v>
      </c>
      <c r="E8">
        <f ca="1">IF('Parametry rostliny'!$D$33-(('Srážky MC'!$F8/31)*15+('Srážky MC'!$G8/30)*15)&gt;0,'Parametry rostliny'!$D$33-(('Srážky MC'!$F8/31)*15+('Srážky MC'!$G8/30)*15),0)</f>
        <v>0</v>
      </c>
    </row>
    <row r="9" spans="1:14">
      <c r="B9">
        <f ca="1">IF('Parametry rostliny'!$D$30-(('Srážky MC'!$B9/31)*15+('Srážky MC'!$C9/30)*15)&gt;0,'Parametry rostliny'!$D$30-(('Srážky MC'!$B9/31)*15+('Srážky MC'!$C9/30)*15),0)</f>
        <v>2.789156599774131</v>
      </c>
      <c r="C9">
        <f ca="1">IF('Parametry rostliny'!$D$31-(('Srážky MC'!$C9/31)*16+('Srážky MC'!$D9/30)*24)&gt;0,'Parametry rostliny'!$D$31-(('Srážky MC'!$C9/31)*16+('Srážky MC'!$D9/30)*24),0)</f>
        <v>59.056509742186449</v>
      </c>
      <c r="D9">
        <f ca="1">IF('Parametry rostliny'!$D$32-(('Srážky MC'!$D9/31)*7+'Srážky MC'!$E9+('Srážky MC'!$F9/30)*8)&gt;0,'Parametry rostliny'!$D$32-(('Srážky MC'!D9/31)*7+'Srážky MC'!$E9+('Srážky MC'!$F9/30)*8),0)</f>
        <v>0</v>
      </c>
      <c r="E9">
        <f ca="1">IF('Parametry rostliny'!$D$33-(('Srážky MC'!$F9/31)*15+('Srážky MC'!$G9/30)*15)&gt;0,'Parametry rostliny'!$D$33-(('Srážky MC'!$F9/31)*15+('Srážky MC'!$G9/30)*15),0)</f>
        <v>0</v>
      </c>
    </row>
    <row r="10" spans="1:14">
      <c r="B10">
        <f ca="1">IF('Parametry rostliny'!$D$30-(('Srážky MC'!$B10/31)*15+('Srážky MC'!$C10/30)*15)&gt;0,'Parametry rostliny'!$D$30-(('Srážky MC'!$B10/31)*15+('Srážky MC'!$C10/30)*15),0)</f>
        <v>5.077625058821738</v>
      </c>
      <c r="C10">
        <f ca="1">IF('Parametry rostliny'!$D$31-(('Srážky MC'!$C10/31)*16+('Srážky MC'!$D10/30)*24)&gt;0,'Parametry rostliny'!$D$31-(('Srážky MC'!$C10/31)*16+('Srážky MC'!$D10/30)*24),0)</f>
        <v>47.035820340957883</v>
      </c>
      <c r="D10">
        <f ca="1">IF('Parametry rostliny'!$D$32-(('Srážky MC'!$D10/31)*7+'Srážky MC'!$E10+('Srážky MC'!$F10/30)*8)&gt;0,'Parametry rostliny'!$D$32-(('Srážky MC'!D10/31)*7+'Srážky MC'!$E10+('Srážky MC'!$F10/30)*8),0)</f>
        <v>0</v>
      </c>
      <c r="E10">
        <f ca="1">IF('Parametry rostliny'!$D$33-(('Srážky MC'!$F10/31)*15+('Srážky MC'!$G10/30)*15)&gt;0,'Parametry rostliny'!$D$33-(('Srážky MC'!$F10/31)*15+('Srážky MC'!$G10/30)*15),0)</f>
        <v>0</v>
      </c>
    </row>
    <row r="11" spans="1:14">
      <c r="B11">
        <f ca="1">IF('Parametry rostliny'!$D$30-(('Srážky MC'!$B11/31)*15+('Srážky MC'!$C11/30)*15)&gt;0,'Parametry rostliny'!$D$30-(('Srážky MC'!$B11/31)*15+('Srážky MC'!$C11/30)*15),0)</f>
        <v>0</v>
      </c>
      <c r="C11">
        <f ca="1">IF('Parametry rostliny'!$D$31-(('Srážky MC'!$C11/31)*16+('Srážky MC'!$D11/30)*24)&gt;0,'Parametry rostliny'!$D$31-(('Srážky MC'!$C11/31)*16+('Srážky MC'!$D11/30)*24),0)</f>
        <v>53.674196637011789</v>
      </c>
      <c r="D11">
        <f ca="1">IF('Parametry rostliny'!$D$32-(('Srážky MC'!$D11/31)*7+'Srážky MC'!$E11+('Srážky MC'!$F11/30)*8)&gt;0,'Parametry rostliny'!$D$32-(('Srážky MC'!D11/31)*7+'Srážky MC'!$E11+('Srážky MC'!$F11/30)*8),0)</f>
        <v>32.947040013566877</v>
      </c>
      <c r="E11">
        <f ca="1">IF('Parametry rostliny'!$D$33-(('Srážky MC'!$F11/31)*15+('Srážky MC'!$G11/30)*15)&gt;0,'Parametry rostliny'!$D$33-(('Srážky MC'!$F11/31)*15+('Srážky MC'!$G11/30)*15),0)</f>
        <v>11.323000564265122</v>
      </c>
    </row>
    <row r="12" spans="1:14">
      <c r="B12">
        <f ca="1">IF('Parametry rostliny'!$D$30-(('Srážky MC'!$B12/31)*15+('Srážky MC'!$C12/30)*15)&gt;0,'Parametry rostliny'!$D$30-(('Srážky MC'!$B12/31)*15+('Srážky MC'!$C12/30)*15),0)</f>
        <v>14.315242787545884</v>
      </c>
      <c r="C12">
        <f ca="1">IF('Parametry rostliny'!$D$31-(('Srážky MC'!$C12/31)*16+('Srážky MC'!$D12/30)*24)&gt;0,'Parametry rostliny'!$D$31-(('Srážky MC'!$C12/31)*16+('Srážky MC'!$D12/30)*24),0)</f>
        <v>52.020495732223964</v>
      </c>
      <c r="D12">
        <f ca="1">IF('Parametry rostliny'!$D$32-(('Srážky MC'!$D12/31)*7+'Srážky MC'!$E12+('Srážky MC'!$F12/30)*8)&gt;0,'Parametry rostliny'!$D$32-(('Srážky MC'!D12/31)*7+'Srážky MC'!$E12+('Srážky MC'!$F12/30)*8),0)</f>
        <v>51.026740367717053</v>
      </c>
      <c r="E12">
        <f ca="1">IF('Parametry rostliny'!$D$33-(('Srážky MC'!$F12/31)*15+('Srážky MC'!$G12/30)*15)&gt;0,'Parametry rostliny'!$D$33-(('Srážky MC'!$F12/31)*15+('Srážky MC'!$G12/30)*15),0)</f>
        <v>15.290884062698524</v>
      </c>
    </row>
    <row r="13" spans="1:14">
      <c r="B13">
        <f ca="1">IF('Parametry rostliny'!$D$30-(('Srážky MC'!$B13/31)*15+('Srážky MC'!$C13/30)*15)&gt;0,'Parametry rostliny'!$D$30-(('Srážky MC'!$B13/31)*15+('Srážky MC'!$C13/30)*15),0)</f>
        <v>0</v>
      </c>
      <c r="C13">
        <f ca="1">IF('Parametry rostliny'!$D$31-(('Srážky MC'!$C13/31)*16+('Srážky MC'!$D13/30)*24)&gt;0,'Parametry rostliny'!$D$31-(('Srážky MC'!$C13/31)*16+('Srážky MC'!$D13/30)*24),0)</f>
        <v>35.223179373742667</v>
      </c>
      <c r="D13">
        <f ca="1">IF('Parametry rostliny'!$D$32-(('Srážky MC'!$D13/31)*7+'Srážky MC'!$E13+('Srážky MC'!$F13/30)*8)&gt;0,'Parametry rostliny'!$D$32-(('Srážky MC'!D13/31)*7+'Srážky MC'!$E13+('Srážky MC'!$F13/30)*8),0)</f>
        <v>28.694793629401047</v>
      </c>
      <c r="E13">
        <f ca="1">IF('Parametry rostliny'!$D$33-(('Srážky MC'!$F13/31)*15+('Srážky MC'!$G13/30)*15)&gt;0,'Parametry rostliny'!$D$33-(('Srážky MC'!$F13/31)*15+('Srážky MC'!$G13/30)*15),0)</f>
        <v>0</v>
      </c>
    </row>
    <row r="14" spans="1:14">
      <c r="B14">
        <f ca="1">IF('Parametry rostliny'!$D$30-(('Srážky MC'!$B14/31)*15+('Srážky MC'!$C14/30)*15)&gt;0,'Parametry rostliny'!$D$30-(('Srážky MC'!$B14/31)*15+('Srážky MC'!$C14/30)*15),0)</f>
        <v>0</v>
      </c>
      <c r="C14">
        <f ca="1">IF('Parametry rostliny'!$D$31-(('Srážky MC'!$C14/31)*16+('Srážky MC'!$D14/30)*24)&gt;0,'Parametry rostliny'!$D$31-(('Srážky MC'!$C14/31)*16+('Srážky MC'!$D14/30)*24),0)</f>
        <v>16.09896633812474</v>
      </c>
      <c r="D14">
        <f ca="1">IF('Parametry rostliny'!$D$32-(('Srážky MC'!$D14/31)*7+'Srážky MC'!$E14+('Srážky MC'!$F14/30)*8)&gt;0,'Parametry rostliny'!$D$32-(('Srážky MC'!D14/31)*7+'Srážky MC'!$E14+('Srážky MC'!$F14/30)*8),0)</f>
        <v>0</v>
      </c>
      <c r="E14">
        <f ca="1">IF('Parametry rostliny'!$D$33-(('Srážky MC'!$F14/31)*15+('Srážky MC'!$G14/30)*15)&gt;0,'Parametry rostliny'!$D$33-(('Srážky MC'!$F14/31)*15+('Srážky MC'!$G14/30)*15),0)</f>
        <v>3.848932664277136</v>
      </c>
    </row>
    <row r="15" spans="1:14">
      <c r="B15">
        <f ca="1">IF('Parametry rostliny'!$D$30-(('Srážky MC'!$B15/31)*15+('Srážky MC'!$C15/30)*15)&gt;0,'Parametry rostliny'!$D$30-(('Srážky MC'!$B15/31)*15+('Srážky MC'!$C15/30)*15),0)</f>
        <v>25.554879939134537</v>
      </c>
      <c r="C15">
        <f ca="1">IF('Parametry rostliny'!$D$31-(('Srážky MC'!$C15/31)*16+('Srážky MC'!$D15/30)*24)&gt;0,'Parametry rostliny'!$D$31-(('Srážky MC'!$C15/31)*16+('Srážky MC'!$D15/30)*24),0)</f>
        <v>71.977863789340461</v>
      </c>
      <c r="D15">
        <f ca="1">IF('Parametry rostliny'!$D$32-(('Srážky MC'!$D15/31)*7+'Srážky MC'!$E15+('Srážky MC'!$F15/30)*8)&gt;0,'Parametry rostliny'!$D$32-(('Srážky MC'!D15/31)*7+'Srážky MC'!$E15+('Srážky MC'!$F15/30)*8),0)</f>
        <v>0</v>
      </c>
      <c r="E15">
        <f ca="1">IF('Parametry rostliny'!$D$33-(('Srážky MC'!$F15/31)*15+('Srážky MC'!$G15/30)*15)&gt;0,'Parametry rostliny'!$D$33-(('Srážky MC'!$F15/31)*15+('Srážky MC'!$G15/30)*15),0)</f>
        <v>19.516045873639229</v>
      </c>
    </row>
    <row r="16" spans="1:14">
      <c r="B16">
        <f ca="1">IF('Parametry rostliny'!$D$30-(('Srážky MC'!$B16/31)*15+('Srážky MC'!$C16/30)*15)&gt;0,'Parametry rostliny'!$D$30-(('Srážky MC'!$B16/31)*15+('Srážky MC'!$C16/30)*15),0)</f>
        <v>0</v>
      </c>
      <c r="C16">
        <f ca="1">IF('Parametry rostliny'!$D$31-(('Srážky MC'!$C16/31)*16+('Srážky MC'!$D16/30)*24)&gt;0,'Parametry rostliny'!$D$31-(('Srážky MC'!$C16/31)*16+('Srážky MC'!$D16/30)*24),0)</f>
        <v>10.918879651331423</v>
      </c>
      <c r="D16">
        <f ca="1">IF('Parametry rostliny'!$D$32-(('Srážky MC'!$D16/31)*7+'Srážky MC'!$E16+('Srážky MC'!$F16/30)*8)&gt;0,'Parametry rostliny'!$D$32-(('Srážky MC'!D16/31)*7+'Srážky MC'!$E16+('Srážky MC'!$F16/30)*8),0)</f>
        <v>55.917843405392532</v>
      </c>
      <c r="E16">
        <f ca="1">IF('Parametry rostliny'!$D$33-(('Srážky MC'!$F16/31)*15+('Srážky MC'!$G16/30)*15)&gt;0,'Parametry rostliny'!$D$33-(('Srážky MC'!$F16/31)*15+('Srážky MC'!$G16/30)*15),0)</f>
        <v>15.079466806524977</v>
      </c>
    </row>
    <row r="17" spans="2:5">
      <c r="B17">
        <f ca="1">IF('Parametry rostliny'!$D$30-(('Srážky MC'!$B17/31)*15+('Srážky MC'!$C17/30)*15)&gt;0,'Parametry rostliny'!$D$30-(('Srážky MC'!$B17/31)*15+('Srážky MC'!$C17/30)*15),0)</f>
        <v>0</v>
      </c>
      <c r="C17">
        <f ca="1">IF('Parametry rostliny'!$D$31-(('Srážky MC'!$C17/31)*16+('Srážky MC'!$D17/30)*24)&gt;0,'Parametry rostliny'!$D$31-(('Srážky MC'!$C17/31)*16+('Srážky MC'!$D17/30)*24),0)</f>
        <v>19.67026127600036</v>
      </c>
      <c r="D17">
        <f ca="1">IF('Parametry rostliny'!$D$32-(('Srážky MC'!$D17/31)*7+'Srážky MC'!$E17+('Srážky MC'!$F17/30)*8)&gt;0,'Parametry rostliny'!$D$32-(('Srážky MC'!D17/31)*7+'Srážky MC'!$E17+('Srážky MC'!$F17/30)*8),0)</f>
        <v>59.609033084378197</v>
      </c>
      <c r="E17">
        <f ca="1">IF('Parametry rostliny'!$D$33-(('Srážky MC'!$F17/31)*15+('Srážky MC'!$G17/30)*15)&gt;0,'Parametry rostliny'!$D$33-(('Srážky MC'!$F17/31)*15+('Srážky MC'!$G17/30)*15),0)</f>
        <v>38.63363906268723</v>
      </c>
    </row>
    <row r="18" spans="2:5">
      <c r="B18">
        <f ca="1">IF('Parametry rostliny'!$D$30-(('Srážky MC'!$B18/31)*15+('Srážky MC'!$C18/30)*15)&gt;0,'Parametry rostliny'!$D$30-(('Srážky MC'!$B18/31)*15+('Srážky MC'!$C18/30)*15),0)</f>
        <v>27.079018097683033</v>
      </c>
      <c r="C18">
        <f ca="1">IF('Parametry rostliny'!$D$31-(('Srážky MC'!$C18/31)*16+('Srážky MC'!$D18/30)*24)&gt;0,'Parametry rostliny'!$D$31-(('Srážky MC'!$C18/31)*16+('Srážky MC'!$D18/30)*24),0)</f>
        <v>70.815267318919012</v>
      </c>
      <c r="D18">
        <f ca="1">IF('Parametry rostliny'!$D$32-(('Srážky MC'!$D18/31)*7+'Srážky MC'!$E18+('Srážky MC'!$F18/30)*8)&gt;0,'Parametry rostliny'!$D$32-(('Srážky MC'!D18/31)*7+'Srážky MC'!$E18+('Srážky MC'!$F18/30)*8),0)</f>
        <v>42.385537733166302</v>
      </c>
      <c r="E18">
        <f ca="1">IF('Parametry rostliny'!$D$33-(('Srážky MC'!$F18/31)*15+('Srážky MC'!$G18/30)*15)&gt;0,'Parametry rostliny'!$D$33-(('Srážky MC'!$F18/31)*15+('Srážky MC'!$G18/30)*15),0)</f>
        <v>1.2802058652622748</v>
      </c>
    </row>
    <row r="19" spans="2:5">
      <c r="B19">
        <f ca="1">IF('Parametry rostliny'!$D$30-(('Srážky MC'!$B19/31)*15+('Srážky MC'!$C19/30)*15)&gt;0,'Parametry rostliny'!$D$30-(('Srážky MC'!$B19/31)*15+('Srážky MC'!$C19/30)*15),0)</f>
        <v>0</v>
      </c>
      <c r="C19">
        <f ca="1">IF('Parametry rostliny'!$D$31-(('Srážky MC'!$C19/31)*16+('Srážky MC'!$D19/30)*24)&gt;0,'Parametry rostliny'!$D$31-(('Srážky MC'!$C19/31)*16+('Srážky MC'!$D19/30)*24),0)</f>
        <v>23.12148283376672</v>
      </c>
      <c r="D19">
        <f ca="1">IF('Parametry rostliny'!$D$32-(('Srážky MC'!$D19/31)*7+'Srážky MC'!$E19+('Srážky MC'!$F19/30)*8)&gt;0,'Parametry rostliny'!$D$32-(('Srážky MC'!D19/31)*7+'Srážky MC'!$E19+('Srážky MC'!$F19/30)*8),0)</f>
        <v>19.023209437677167</v>
      </c>
      <c r="E19">
        <f ca="1">IF('Parametry rostliny'!$D$33-(('Srážky MC'!$F19/31)*15+('Srážky MC'!$G19/30)*15)&gt;0,'Parametry rostliny'!$D$33-(('Srážky MC'!$F19/31)*15+('Srážky MC'!$G19/30)*15),0)</f>
        <v>0.28999280061887589</v>
      </c>
    </row>
    <row r="20" spans="2:5">
      <c r="B20">
        <f ca="1">IF('Parametry rostliny'!$D$30-(('Srážky MC'!$B20/31)*15+('Srážky MC'!$C20/30)*15)&gt;0,'Parametry rostliny'!$D$30-(('Srážky MC'!$B20/31)*15+('Srážky MC'!$C20/30)*15),0)</f>
        <v>0</v>
      </c>
      <c r="C20">
        <f ca="1">IF('Parametry rostliny'!$D$31-(('Srážky MC'!$C20/31)*16+('Srážky MC'!$D20/30)*24)&gt;0,'Parametry rostliny'!$D$31-(('Srážky MC'!$C20/31)*16+('Srážky MC'!$D20/30)*24),0)</f>
        <v>48.380598698680842</v>
      </c>
      <c r="D20">
        <f ca="1">IF('Parametry rostliny'!$D$32-(('Srážky MC'!$D20/31)*7+'Srážky MC'!$E20+('Srážky MC'!$F20/30)*8)&gt;0,'Parametry rostliny'!$D$32-(('Srážky MC'!D20/31)*7+'Srážky MC'!$E20+('Srážky MC'!$F20/30)*8),0)</f>
        <v>11.226529529317958</v>
      </c>
      <c r="E20">
        <f ca="1">IF('Parametry rostliny'!$D$33-(('Srážky MC'!$F20/31)*15+('Srážky MC'!$G20/30)*15)&gt;0,'Parametry rostliny'!$D$33-(('Srážky MC'!$F20/31)*15+('Srážky MC'!$G20/30)*15),0)</f>
        <v>18.25479941857413</v>
      </c>
    </row>
    <row r="21" spans="2:5">
      <c r="B21">
        <f ca="1">IF('Parametry rostliny'!$D$30-(('Srážky MC'!$B21/31)*15+('Srážky MC'!$C21/30)*15)&gt;0,'Parametry rostliny'!$D$30-(('Srážky MC'!$B21/31)*15+('Srážky MC'!$C21/30)*15),0)</f>
        <v>0</v>
      </c>
      <c r="C21">
        <f ca="1">IF('Parametry rostliny'!$D$31-(('Srážky MC'!$C21/31)*16+('Srážky MC'!$D21/30)*24)&gt;0,'Parametry rostliny'!$D$31-(('Srážky MC'!$C21/31)*16+('Srážky MC'!$D21/30)*24),0)</f>
        <v>16.024587341985381</v>
      </c>
      <c r="D21">
        <f ca="1">IF('Parametry rostliny'!$D$32-(('Srážky MC'!$D21/31)*7+'Srážky MC'!$E21+('Srážky MC'!$F21/30)*8)&gt;0,'Parametry rostliny'!$D$32-(('Srážky MC'!D21/31)*7+'Srážky MC'!$E21+('Srážky MC'!$F21/30)*8),0)</f>
        <v>0</v>
      </c>
      <c r="E21">
        <f ca="1">IF('Parametry rostliny'!$D$33-(('Srážky MC'!$F21/31)*15+('Srážky MC'!$G21/30)*15)&gt;0,'Parametry rostliny'!$D$33-(('Srážky MC'!$F21/31)*15+('Srážky MC'!$G21/30)*15),0)</f>
        <v>0</v>
      </c>
    </row>
    <row r="22" spans="2:5">
      <c r="B22">
        <f ca="1">IF('Parametry rostliny'!$D$30-(('Srážky MC'!$B22/31)*15+('Srážky MC'!$C22/30)*15)&gt;0,'Parametry rostliny'!$D$30-(('Srážky MC'!$B22/31)*15+('Srážky MC'!$C22/30)*15),0)</f>
        <v>8.2640420124998144</v>
      </c>
      <c r="C22">
        <f ca="1">IF('Parametry rostliny'!$D$31-(('Srážky MC'!$C22/31)*16+('Srážky MC'!$D22/30)*24)&gt;0,'Parametry rostliny'!$D$31-(('Srážky MC'!$C22/31)*16+('Srážky MC'!$D22/30)*24),0)</f>
        <v>61.507544866949104</v>
      </c>
      <c r="D22">
        <f ca="1">IF('Parametry rostliny'!$D$32-(('Srážky MC'!$D22/31)*7+'Srážky MC'!$E22+('Srážky MC'!$F22/30)*8)&gt;0,'Parametry rostliny'!$D$32-(('Srážky MC'!D22/31)*7+'Srážky MC'!$E22+('Srážky MC'!$F22/30)*8),0)</f>
        <v>3.2820137377997298</v>
      </c>
      <c r="E22">
        <f ca="1">IF('Parametry rostliny'!$D$33-(('Srážky MC'!$F22/31)*15+('Srážky MC'!$G22/30)*15)&gt;0,'Parametry rostliny'!$D$33-(('Srážky MC'!$F22/31)*15+('Srážky MC'!$G22/30)*15),0)</f>
        <v>21.982414373465833</v>
      </c>
    </row>
    <row r="23" spans="2:5">
      <c r="B23">
        <f ca="1">IF('Parametry rostliny'!$D$30-(('Srážky MC'!$B23/31)*15+('Srážky MC'!$C23/30)*15)&gt;0,'Parametry rostliny'!$D$30-(('Srážky MC'!$B23/31)*15+('Srážky MC'!$C23/30)*15),0)</f>
        <v>0</v>
      </c>
      <c r="C23">
        <f ca="1">IF('Parametry rostliny'!$D$31-(('Srážky MC'!$C23/31)*16+('Srážky MC'!$D23/30)*24)&gt;0,'Parametry rostliny'!$D$31-(('Srážky MC'!$C23/31)*16+('Srážky MC'!$D23/30)*24),0)</f>
        <v>56.941770237010545</v>
      </c>
      <c r="D23">
        <f ca="1">IF('Parametry rostliny'!$D$32-(('Srážky MC'!$D23/31)*7+'Srážky MC'!$E23+('Srážky MC'!$F23/30)*8)&gt;0,'Parametry rostliny'!$D$32-(('Srážky MC'!D23/31)*7+'Srážky MC'!$E23+('Srážky MC'!$F23/30)*8),0)</f>
        <v>0</v>
      </c>
      <c r="E23">
        <f ca="1">IF('Parametry rostliny'!$D$33-(('Srážky MC'!$F23/31)*15+('Srážky MC'!$G23/30)*15)&gt;0,'Parametry rostliny'!$D$33-(('Srážky MC'!$F23/31)*15+('Srážky MC'!$G23/30)*15),0)</f>
        <v>7.411719364584016</v>
      </c>
    </row>
    <row r="24" spans="2:5">
      <c r="B24">
        <f ca="1">IF('Parametry rostliny'!$D$30-(('Srážky MC'!$B24/31)*15+('Srážky MC'!$C24/30)*15)&gt;0,'Parametry rostliny'!$D$30-(('Srážky MC'!$B24/31)*15+('Srážky MC'!$C24/30)*15),0)</f>
        <v>0</v>
      </c>
      <c r="C24">
        <f ca="1">IF('Parametry rostliny'!$D$31-(('Srážky MC'!$C24/31)*16+('Srážky MC'!$D24/30)*24)&gt;0,'Parametry rostliny'!$D$31-(('Srážky MC'!$C24/31)*16+('Srážky MC'!$D24/30)*24),0)</f>
        <v>73.761418458359216</v>
      </c>
      <c r="D24">
        <f ca="1">IF('Parametry rostliny'!$D$32-(('Srážky MC'!$D24/31)*7+'Srážky MC'!$E24+('Srážky MC'!$F24/30)*8)&gt;0,'Parametry rostliny'!$D$32-(('Srážky MC'!D24/31)*7+'Srážky MC'!$E24+('Srážky MC'!$F24/30)*8),0)</f>
        <v>42.966929283957057</v>
      </c>
      <c r="E24">
        <f ca="1">IF('Parametry rostliny'!$D$33-(('Srážky MC'!$F24/31)*15+('Srážky MC'!$G24/30)*15)&gt;0,'Parametry rostliny'!$D$33-(('Srážky MC'!$F24/31)*15+('Srážky MC'!$G24/30)*15),0)</f>
        <v>30.933820888230503</v>
      </c>
    </row>
    <row r="25" spans="2:5">
      <c r="B25">
        <f ca="1">IF('Parametry rostliny'!$D$30-(('Srážky MC'!$B25/31)*15+('Srážky MC'!$C25/30)*15)&gt;0,'Parametry rostliny'!$D$30-(('Srážky MC'!$B25/31)*15+('Srážky MC'!$C25/30)*15),0)</f>
        <v>0</v>
      </c>
      <c r="C25">
        <f ca="1">IF('Parametry rostliny'!$D$31-(('Srážky MC'!$C25/31)*16+('Srážky MC'!$D25/30)*24)&gt;0,'Parametry rostliny'!$D$31-(('Srážky MC'!$C25/31)*16+('Srážky MC'!$D25/30)*24),0)</f>
        <v>45.30656197668695</v>
      </c>
      <c r="D25">
        <f ca="1">IF('Parametry rostliny'!$D$32-(('Srážky MC'!$D25/31)*7+'Srážky MC'!$E25+('Srážky MC'!$F25/30)*8)&gt;0,'Parametry rostliny'!$D$32-(('Srážky MC'!D25/31)*7+'Srážky MC'!$E25+('Srážky MC'!$F25/30)*8),0)</f>
        <v>27.00220491547887</v>
      </c>
      <c r="E25">
        <f ca="1">IF('Parametry rostliny'!$D$33-(('Srážky MC'!$F25/31)*15+('Srážky MC'!$G25/30)*15)&gt;0,'Parametry rostliny'!$D$33-(('Srážky MC'!$F25/31)*15+('Srážky MC'!$G25/30)*15),0)</f>
        <v>13.844511912187372</v>
      </c>
    </row>
    <row r="26" spans="2:5">
      <c r="B26">
        <f ca="1">IF('Parametry rostliny'!$D$30-(('Srážky MC'!$B26/31)*15+('Srážky MC'!$C26/30)*15)&gt;0,'Parametry rostliny'!$D$30-(('Srážky MC'!$B26/31)*15+('Srážky MC'!$C26/30)*15),0)</f>
        <v>0</v>
      </c>
      <c r="C26">
        <f ca="1">IF('Parametry rostliny'!$D$31-(('Srážky MC'!$C26/31)*16+('Srážky MC'!$D26/30)*24)&gt;0,'Parametry rostliny'!$D$31-(('Srážky MC'!$C26/31)*16+('Srážky MC'!$D26/30)*24),0)</f>
        <v>20.310809531779512</v>
      </c>
      <c r="D26">
        <f ca="1">IF('Parametry rostliny'!$D$32-(('Srážky MC'!$D26/31)*7+'Srážky MC'!$E26+('Srážky MC'!$F26/30)*8)&gt;0,'Parametry rostliny'!$D$32-(('Srážky MC'!D26/31)*7+'Srážky MC'!$E26+('Srážky MC'!$F26/30)*8),0)</f>
        <v>19.68709716155692</v>
      </c>
      <c r="E26">
        <f ca="1">IF('Parametry rostliny'!$D$33-(('Srážky MC'!$F26/31)*15+('Srážky MC'!$G26/30)*15)&gt;0,'Parametry rostliny'!$D$33-(('Srážky MC'!$F26/31)*15+('Srážky MC'!$G26/30)*15),0)</f>
        <v>0</v>
      </c>
    </row>
    <row r="27" spans="2:5">
      <c r="B27">
        <f ca="1">IF('Parametry rostliny'!$D$30-(('Srážky MC'!$B27/31)*15+('Srážky MC'!$C27/30)*15)&gt;0,'Parametry rostliny'!$D$30-(('Srážky MC'!$B27/31)*15+('Srážky MC'!$C27/30)*15),0)</f>
        <v>10.873160933323987</v>
      </c>
      <c r="C27">
        <f ca="1">IF('Parametry rostliny'!$D$31-(('Srážky MC'!$C27/31)*16+('Srážky MC'!$D27/30)*24)&gt;0,'Parametry rostliny'!$D$31-(('Srážky MC'!$C27/31)*16+('Srážky MC'!$D27/30)*24),0)</f>
        <v>9.4477401353397283</v>
      </c>
      <c r="D27">
        <f ca="1">IF('Parametry rostliny'!$D$32-(('Srážky MC'!$D27/31)*7+'Srážky MC'!$E27+('Srážky MC'!$F27/30)*8)&gt;0,'Parametry rostliny'!$D$32-(('Srážky MC'!D27/31)*7+'Srážky MC'!$E27+('Srážky MC'!$F27/30)*8),0)</f>
        <v>20.811831979668796</v>
      </c>
      <c r="E27">
        <f ca="1">IF('Parametry rostliny'!$D$33-(('Srážky MC'!$F27/31)*15+('Srážky MC'!$G27/30)*15)&gt;0,'Parametry rostliny'!$D$33-(('Srážky MC'!$F27/31)*15+('Srážky MC'!$G27/30)*15),0)</f>
        <v>30.978163262936899</v>
      </c>
    </row>
    <row r="28" spans="2:5">
      <c r="B28">
        <f ca="1">IF('Parametry rostliny'!$D$30-(('Srážky MC'!$B28/31)*15+('Srážky MC'!$C28/30)*15)&gt;0,'Parametry rostliny'!$D$30-(('Srážky MC'!$B28/31)*15+('Srážky MC'!$C28/30)*15),0)</f>
        <v>0</v>
      </c>
      <c r="C28">
        <f ca="1">IF('Parametry rostliny'!$D$31-(('Srážky MC'!$C28/31)*16+('Srážky MC'!$D28/30)*24)&gt;0,'Parametry rostliny'!$D$31-(('Srážky MC'!$C28/31)*16+('Srážky MC'!$D28/30)*24),0)</f>
        <v>12.077907245611499</v>
      </c>
      <c r="D28">
        <f ca="1">IF('Parametry rostliny'!$D$32-(('Srážky MC'!$D28/31)*7+'Srážky MC'!$E28+('Srážky MC'!$F28/30)*8)&gt;0,'Parametry rostliny'!$D$32-(('Srážky MC'!D28/31)*7+'Srážky MC'!$E28+('Srážky MC'!$F28/30)*8),0)</f>
        <v>0</v>
      </c>
      <c r="E28">
        <f ca="1">IF('Parametry rostliny'!$D$33-(('Srážky MC'!$F28/31)*15+('Srážky MC'!$G28/30)*15)&gt;0,'Parametry rostliny'!$D$33-(('Srážky MC'!$F28/31)*15+('Srážky MC'!$G28/30)*15),0)</f>
        <v>17.350542920893403</v>
      </c>
    </row>
    <row r="29" spans="2:5">
      <c r="B29">
        <f ca="1">IF('Parametry rostliny'!$D$30-(('Srážky MC'!$B29/31)*15+('Srážky MC'!$C29/30)*15)&gt;0,'Parametry rostliny'!$D$30-(('Srážky MC'!$B29/31)*15+('Srážky MC'!$C29/30)*15),0)</f>
        <v>0</v>
      </c>
      <c r="C29">
        <f ca="1">IF('Parametry rostliny'!$D$31-(('Srážky MC'!$C29/31)*16+('Srážky MC'!$D29/30)*24)&gt;0,'Parametry rostliny'!$D$31-(('Srážky MC'!$C29/31)*16+('Srážky MC'!$D29/30)*24),0)</f>
        <v>4.924880864840361</v>
      </c>
      <c r="D29">
        <f ca="1">IF('Parametry rostliny'!$D$32-(('Srážky MC'!$D29/31)*7+'Srážky MC'!$E29+('Srážky MC'!$F29/30)*8)&gt;0,'Parametry rostliny'!$D$32-(('Srážky MC'!D29/31)*7+'Srážky MC'!$E29+('Srážky MC'!$F29/30)*8),0)</f>
        <v>0</v>
      </c>
      <c r="E29">
        <f ca="1">IF('Parametry rostliny'!$D$33-(('Srážky MC'!$F29/31)*15+('Srážky MC'!$G29/30)*15)&gt;0,'Parametry rostliny'!$D$33-(('Srážky MC'!$F29/31)*15+('Srážky MC'!$G29/30)*15),0)</f>
        <v>0</v>
      </c>
    </row>
    <row r="30" spans="2:5">
      <c r="B30">
        <f ca="1">IF('Parametry rostliny'!$D$30-(('Srážky MC'!$B30/31)*15+('Srážky MC'!$C30/30)*15)&gt;0,'Parametry rostliny'!$D$30-(('Srážky MC'!$B30/31)*15+('Srážky MC'!$C30/30)*15),0)</f>
        <v>0</v>
      </c>
      <c r="C30">
        <f ca="1">IF('Parametry rostliny'!$D$31-(('Srážky MC'!$C30/31)*16+('Srážky MC'!$D30/30)*24)&gt;0,'Parametry rostliny'!$D$31-(('Srážky MC'!$C30/31)*16+('Srážky MC'!$D30/30)*24),0)</f>
        <v>72.601225480841123</v>
      </c>
      <c r="D30">
        <f ca="1">IF('Parametry rostliny'!$D$32-(('Srážky MC'!$D30/31)*7+'Srážky MC'!$E30+('Srážky MC'!$F30/30)*8)&gt;0,'Parametry rostliny'!$D$32-(('Srážky MC'!D30/31)*7+'Srážky MC'!$E30+('Srážky MC'!$F30/30)*8),0)</f>
        <v>8.2648516089256532</v>
      </c>
      <c r="E30">
        <f ca="1">IF('Parametry rostliny'!$D$33-(('Srážky MC'!$F30/31)*15+('Srážky MC'!$G30/30)*15)&gt;0,'Parametry rostliny'!$D$33-(('Srážky MC'!$F30/31)*15+('Srážky MC'!$G30/30)*15),0)</f>
        <v>19.164711555517933</v>
      </c>
    </row>
    <row r="31" spans="2:5">
      <c r="B31">
        <f ca="1">IF('Parametry rostliny'!$D$30-(('Srážky MC'!$B31/31)*15+('Srážky MC'!$C31/30)*15)&gt;0,'Parametry rostliny'!$D$30-(('Srážky MC'!$B31/31)*15+('Srážky MC'!$C31/30)*15),0)</f>
        <v>0</v>
      </c>
      <c r="C31">
        <f ca="1">IF('Parametry rostliny'!$D$31-(('Srážky MC'!$C31/31)*16+('Srážky MC'!$D31/30)*24)&gt;0,'Parametry rostliny'!$D$31-(('Srážky MC'!$C31/31)*16+('Srážky MC'!$D31/30)*24),0)</f>
        <v>0</v>
      </c>
      <c r="D31">
        <f ca="1">IF('Parametry rostliny'!$D$32-(('Srážky MC'!$D31/31)*7+'Srážky MC'!$E31+('Srážky MC'!$F31/30)*8)&gt;0,'Parametry rostliny'!$D$32-(('Srážky MC'!D31/31)*7+'Srážky MC'!$E31+('Srážky MC'!$F31/30)*8),0)</f>
        <v>10.454068758171303</v>
      </c>
      <c r="E31">
        <f ca="1">IF('Parametry rostliny'!$D$33-(('Srážky MC'!$F31/31)*15+('Srážky MC'!$G31/30)*15)&gt;0,'Parametry rostliny'!$D$33-(('Srážky MC'!$F31/31)*15+('Srážky MC'!$G31/30)*15),0)</f>
        <v>0</v>
      </c>
    </row>
    <row r="32" spans="2:5">
      <c r="B32">
        <f ca="1">IF('Parametry rostliny'!$D$30-(('Srážky MC'!$B32/31)*15+('Srážky MC'!$C32/30)*15)&gt;0,'Parametry rostliny'!$D$30-(('Srážky MC'!$B32/31)*15+('Srážky MC'!$C32/30)*15),0)</f>
        <v>0</v>
      </c>
      <c r="C32">
        <f ca="1">IF('Parametry rostliny'!$D$31-(('Srážky MC'!$C32/31)*16+('Srážky MC'!$D32/30)*24)&gt;0,'Parametry rostliny'!$D$31-(('Srážky MC'!$C32/31)*16+('Srážky MC'!$D32/30)*24),0)</f>
        <v>45.603586127962245</v>
      </c>
      <c r="D32">
        <f ca="1">IF('Parametry rostliny'!$D$32-(('Srážky MC'!$D32/31)*7+'Srážky MC'!$E32+('Srážky MC'!$F32/30)*8)&gt;0,'Parametry rostliny'!$D$32-(('Srážky MC'!D32/31)*7+'Srážky MC'!$E32+('Srážky MC'!$F32/30)*8),0)</f>
        <v>1.7175360009118492</v>
      </c>
      <c r="E32">
        <f ca="1">IF('Parametry rostliny'!$D$33-(('Srážky MC'!$F32/31)*15+('Srážky MC'!$G32/30)*15)&gt;0,'Parametry rostliny'!$D$33-(('Srážky MC'!$F32/31)*15+('Srážky MC'!$G32/30)*15),0)</f>
        <v>20.515799272555853</v>
      </c>
    </row>
    <row r="33" spans="2:5">
      <c r="B33">
        <f ca="1">IF('Parametry rostliny'!$D$30-(('Srážky MC'!$B33/31)*15+('Srážky MC'!$C33/30)*15)&gt;0,'Parametry rostliny'!$D$30-(('Srážky MC'!$B33/31)*15+('Srážky MC'!$C33/30)*15),0)</f>
        <v>0</v>
      </c>
      <c r="C33">
        <f ca="1">IF('Parametry rostliny'!$D$31-(('Srážky MC'!$C33/31)*16+('Srážky MC'!$D33/30)*24)&gt;0,'Parametry rostliny'!$D$31-(('Srážky MC'!$C33/31)*16+('Srážky MC'!$D33/30)*24),0)</f>
        <v>14.240867556514701</v>
      </c>
      <c r="D33">
        <f ca="1">IF('Parametry rostliny'!$D$32-(('Srážky MC'!$D33/31)*7+'Srážky MC'!$E33+('Srážky MC'!$F33/30)*8)&gt;0,'Parametry rostliny'!$D$32-(('Srážky MC'!D33/31)*7+'Srážky MC'!$E33+('Srážky MC'!$F33/30)*8),0)</f>
        <v>0</v>
      </c>
      <c r="E33">
        <f ca="1">IF('Parametry rostliny'!$D$33-(('Srážky MC'!$F33/31)*15+('Srážky MC'!$G33/30)*15)&gt;0,'Parametry rostliny'!$D$33-(('Srážky MC'!$F33/31)*15+('Srážky MC'!$G33/30)*15),0)</f>
        <v>0</v>
      </c>
    </row>
    <row r="34" spans="2:5">
      <c r="B34">
        <f ca="1">IF('Parametry rostliny'!$D$30-(('Srážky MC'!$B34/31)*15+('Srážky MC'!$C34/30)*15)&gt;0,'Parametry rostliny'!$D$30-(('Srážky MC'!$B34/31)*15+('Srážky MC'!$C34/30)*15),0)</f>
        <v>24.253914662195228</v>
      </c>
      <c r="C34">
        <f ca="1">IF('Parametry rostliny'!$D$31-(('Srážky MC'!$C34/31)*16+('Srážky MC'!$D34/30)*24)&gt;0,'Parametry rostliny'!$D$31-(('Srážky MC'!$C34/31)*16+('Srážky MC'!$D34/30)*24),0)</f>
        <v>50.307229599139731</v>
      </c>
      <c r="D34">
        <f ca="1">IF('Parametry rostliny'!$D$32-(('Srážky MC'!$D34/31)*7+'Srážky MC'!$E34+('Srážky MC'!$F34/30)*8)&gt;0,'Parametry rostliny'!$D$32-(('Srážky MC'!D34/31)*7+'Srážky MC'!$E34+('Srážky MC'!$F34/30)*8),0)</f>
        <v>63.712936787399258</v>
      </c>
      <c r="E34">
        <f ca="1">IF('Parametry rostliny'!$D$33-(('Srážky MC'!$F34/31)*15+('Srážky MC'!$G34/30)*15)&gt;0,'Parametry rostliny'!$D$33-(('Srážky MC'!$F34/31)*15+('Srážky MC'!$G34/30)*15),0)</f>
        <v>33.589678924108853</v>
      </c>
    </row>
    <row r="35" spans="2:5">
      <c r="B35">
        <f ca="1">IF('Parametry rostliny'!$D$30-(('Srážky MC'!$B35/31)*15+('Srážky MC'!$C35/30)*15)&gt;0,'Parametry rostliny'!$D$30-(('Srážky MC'!$B35/31)*15+('Srážky MC'!$C35/30)*15),0)</f>
        <v>0.37430428457216181</v>
      </c>
      <c r="C35">
        <f ca="1">IF('Parametry rostliny'!$D$31-(('Srážky MC'!$C35/31)*16+('Srážky MC'!$D35/30)*24)&gt;0,'Parametry rostliny'!$D$31-(('Srážky MC'!$C35/31)*16+('Srážky MC'!$D35/30)*24),0)</f>
        <v>49.95621227855581</v>
      </c>
      <c r="D35">
        <f ca="1">IF('Parametry rostliny'!$D$32-(('Srážky MC'!$D35/31)*7+'Srážky MC'!$E35+('Srážky MC'!$F35/30)*8)&gt;0,'Parametry rostliny'!$D$32-(('Srážky MC'!D35/31)*7+'Srážky MC'!$E35+('Srážky MC'!$F35/30)*8),0)</f>
        <v>9.7420112958400864</v>
      </c>
      <c r="E35">
        <f ca="1">IF('Parametry rostliny'!$D$33-(('Srážky MC'!$F35/31)*15+('Srážky MC'!$G35/30)*15)&gt;0,'Parametry rostliny'!$D$33-(('Srážky MC'!$F35/31)*15+('Srážky MC'!$G35/30)*15),0)</f>
        <v>1.0029682775444257</v>
      </c>
    </row>
    <row r="36" spans="2:5">
      <c r="B36">
        <f ca="1">IF('Parametry rostliny'!$D$30-(('Srážky MC'!$B36/31)*15+('Srážky MC'!$C36/30)*15)&gt;0,'Parametry rostliny'!$D$30-(('Srážky MC'!$B36/31)*15+('Srážky MC'!$C36/30)*15),0)</f>
        <v>0</v>
      </c>
      <c r="C36">
        <f ca="1">IF('Parametry rostliny'!$D$31-(('Srážky MC'!$C36/31)*16+('Srážky MC'!$D36/30)*24)&gt;0,'Parametry rostliny'!$D$31-(('Srážky MC'!$C36/31)*16+('Srážky MC'!$D36/30)*24),0)</f>
        <v>27.516899326675798</v>
      </c>
      <c r="D36">
        <f ca="1">IF('Parametry rostliny'!$D$32-(('Srážky MC'!$D36/31)*7+'Srážky MC'!$E36+('Srážky MC'!$F36/30)*8)&gt;0,'Parametry rostliny'!$D$32-(('Srážky MC'!D36/31)*7+'Srážky MC'!$E36+('Srážky MC'!$F36/30)*8),0)</f>
        <v>0</v>
      </c>
      <c r="E36">
        <f ca="1">IF('Parametry rostliny'!$D$33-(('Srážky MC'!$F36/31)*15+('Srážky MC'!$G36/30)*15)&gt;0,'Parametry rostliny'!$D$33-(('Srážky MC'!$F36/31)*15+('Srážky MC'!$G36/30)*15),0)</f>
        <v>0</v>
      </c>
    </row>
    <row r="37" spans="2:5">
      <c r="B37">
        <f ca="1">IF('Parametry rostliny'!$D$30-(('Srážky MC'!$B37/31)*15+('Srážky MC'!$C37/30)*15)&gt;0,'Parametry rostliny'!$D$30-(('Srážky MC'!$B37/31)*15+('Srážky MC'!$C37/30)*15),0)</f>
        <v>29.87698673257011</v>
      </c>
      <c r="C37">
        <f ca="1">IF('Parametry rostliny'!$D$31-(('Srážky MC'!$C37/31)*16+('Srážky MC'!$D37/30)*24)&gt;0,'Parametry rostliny'!$D$31-(('Srážky MC'!$C37/31)*16+('Srážky MC'!$D37/30)*24),0)</f>
        <v>46.821609419605551</v>
      </c>
      <c r="D37">
        <f ca="1">IF('Parametry rostliny'!$D$32-(('Srážky MC'!$D37/31)*7+'Srážky MC'!$E37+('Srážky MC'!$F37/30)*8)&gt;0,'Parametry rostliny'!$D$32-(('Srážky MC'!D37/31)*7+'Srážky MC'!$E37+('Srážky MC'!$F37/30)*8),0)</f>
        <v>0</v>
      </c>
      <c r="E37">
        <f ca="1">IF('Parametry rostliny'!$D$33-(('Srážky MC'!$F37/31)*15+('Srážky MC'!$G37/30)*15)&gt;0,'Parametry rostliny'!$D$33-(('Srážky MC'!$F37/31)*15+('Srážky MC'!$G37/30)*15),0)</f>
        <v>9.9914388943952872</v>
      </c>
    </row>
    <row r="38" spans="2:5">
      <c r="B38">
        <f ca="1">IF('Parametry rostliny'!$D$30-(('Srážky MC'!$B38/31)*15+('Srážky MC'!$C38/30)*15)&gt;0,'Parametry rostliny'!$D$30-(('Srážky MC'!$B38/31)*15+('Srážky MC'!$C38/30)*15),0)</f>
        <v>24.826107050861125</v>
      </c>
      <c r="C38">
        <f ca="1">IF('Parametry rostliny'!$D$31-(('Srážky MC'!$C38/31)*16+('Srážky MC'!$D38/30)*24)&gt;0,'Parametry rostliny'!$D$31-(('Srážky MC'!$C38/31)*16+('Srážky MC'!$D38/30)*24),0)</f>
        <v>38.770054035881031</v>
      </c>
      <c r="D38">
        <f ca="1">IF('Parametry rostliny'!$D$32-(('Srážky MC'!$D38/31)*7+'Srážky MC'!$E38+('Srážky MC'!$F38/30)*8)&gt;0,'Parametry rostliny'!$D$32-(('Srážky MC'!D38/31)*7+'Srážky MC'!$E38+('Srážky MC'!$F38/30)*8),0)</f>
        <v>0</v>
      </c>
      <c r="E38">
        <f ca="1">IF('Parametry rostliny'!$D$33-(('Srážky MC'!$F38/31)*15+('Srážky MC'!$G38/30)*15)&gt;0,'Parametry rostliny'!$D$33-(('Srážky MC'!$F38/31)*15+('Srážky MC'!$G38/30)*15),0)</f>
        <v>3.2067656433089127</v>
      </c>
    </row>
    <row r="39" spans="2:5">
      <c r="B39">
        <f ca="1">IF('Parametry rostliny'!$D$30-(('Srážky MC'!$B39/31)*15+('Srážky MC'!$C39/30)*15)&gt;0,'Parametry rostliny'!$D$30-(('Srážky MC'!$B39/31)*15+('Srážky MC'!$C39/30)*15),0)</f>
        <v>16.922177746678173</v>
      </c>
      <c r="C39">
        <f ca="1">IF('Parametry rostliny'!$D$31-(('Srážky MC'!$C39/31)*16+('Srážky MC'!$D39/30)*24)&gt;0,'Parametry rostliny'!$D$31-(('Srážky MC'!$C39/31)*16+('Srážky MC'!$D39/30)*24),0)</f>
        <v>22.431053434247929</v>
      </c>
      <c r="D39">
        <f ca="1">IF('Parametry rostliny'!$D$32-(('Srážky MC'!$D39/31)*7+'Srážky MC'!$E39+('Srážky MC'!$F39/30)*8)&gt;0,'Parametry rostliny'!$D$32-(('Srážky MC'!D39/31)*7+'Srážky MC'!$E39+('Srážky MC'!$F39/30)*8),0)</f>
        <v>21.301535760623409</v>
      </c>
      <c r="E39">
        <f ca="1">IF('Parametry rostliny'!$D$33-(('Srážky MC'!$F39/31)*15+('Srážky MC'!$G39/30)*15)&gt;0,'Parametry rostliny'!$D$33-(('Srážky MC'!$F39/31)*15+('Srážky MC'!$G39/30)*15),0)</f>
        <v>10.35339523990578</v>
      </c>
    </row>
    <row r="40" spans="2:5">
      <c r="B40">
        <f ca="1">IF('Parametry rostliny'!$D$30-(('Srážky MC'!$B40/31)*15+('Srážky MC'!$C40/30)*15)&gt;0,'Parametry rostliny'!$D$30-(('Srážky MC'!$B40/31)*15+('Srážky MC'!$C40/30)*15),0)</f>
        <v>0</v>
      </c>
      <c r="C40">
        <f ca="1">IF('Parametry rostliny'!$D$31-(('Srážky MC'!$C40/31)*16+('Srážky MC'!$D40/30)*24)&gt;0,'Parametry rostliny'!$D$31-(('Srážky MC'!$C40/31)*16+('Srážky MC'!$D40/30)*24),0)</f>
        <v>17.963636194766622</v>
      </c>
      <c r="D40">
        <f ca="1">IF('Parametry rostliny'!$D$32-(('Srážky MC'!$D40/31)*7+'Srážky MC'!$E40+('Srážky MC'!$F40/30)*8)&gt;0,'Parametry rostliny'!$D$32-(('Srážky MC'!D40/31)*7+'Srážky MC'!$E40+('Srážky MC'!$F40/30)*8),0)</f>
        <v>0</v>
      </c>
      <c r="E40">
        <f ca="1">IF('Parametry rostliny'!$D$33-(('Srážky MC'!$F40/31)*15+('Srážky MC'!$G40/30)*15)&gt;0,'Parametry rostliny'!$D$33-(('Srážky MC'!$F40/31)*15+('Srážky MC'!$G40/30)*15),0)</f>
        <v>0</v>
      </c>
    </row>
    <row r="41" spans="2:5">
      <c r="B41">
        <f ca="1">IF('Parametry rostliny'!$D$30-(('Srážky MC'!$B41/31)*15+('Srážky MC'!$C41/30)*15)&gt;0,'Parametry rostliny'!$D$30-(('Srážky MC'!$B41/31)*15+('Srážky MC'!$C41/30)*15),0)</f>
        <v>3.0617417443539807</v>
      </c>
      <c r="C41">
        <f ca="1">IF('Parametry rostliny'!$D$31-(('Srážky MC'!$C41/31)*16+('Srážky MC'!$D41/30)*24)&gt;0,'Parametry rostliny'!$D$31-(('Srážky MC'!$C41/31)*16+('Srážky MC'!$D41/30)*24),0)</f>
        <v>30.805949379840911</v>
      </c>
      <c r="D41">
        <f ca="1">IF('Parametry rostliny'!$D$32-(('Srážky MC'!$D41/31)*7+'Srážky MC'!$E41+('Srážky MC'!$F41/30)*8)&gt;0,'Parametry rostliny'!$D$32-(('Srážky MC'!D41/31)*7+'Srážky MC'!$E41+('Srážky MC'!$F41/30)*8),0)</f>
        <v>0</v>
      </c>
      <c r="E41">
        <f ca="1">IF('Parametry rostliny'!$D$33-(('Srážky MC'!$F41/31)*15+('Srážky MC'!$G41/30)*15)&gt;0,'Parametry rostliny'!$D$33-(('Srážky MC'!$F41/31)*15+('Srážky MC'!$G41/30)*15),0)</f>
        <v>0</v>
      </c>
    </row>
    <row r="42" spans="2:5">
      <c r="B42">
        <f ca="1">IF('Parametry rostliny'!$D$30-(('Srážky MC'!$B42/31)*15+('Srážky MC'!$C42/30)*15)&gt;0,'Parametry rostliny'!$D$30-(('Srážky MC'!$B42/31)*15+('Srážky MC'!$C42/30)*15),0)</f>
        <v>0</v>
      </c>
      <c r="C42">
        <f ca="1">IF('Parametry rostliny'!$D$31-(('Srážky MC'!$C42/31)*16+('Srážky MC'!$D42/30)*24)&gt;0,'Parametry rostliny'!$D$31-(('Srážky MC'!$C42/31)*16+('Srážky MC'!$D42/30)*24),0)</f>
        <v>8.2760854274107487</v>
      </c>
      <c r="D42">
        <f ca="1">IF('Parametry rostliny'!$D$32-(('Srážky MC'!$D42/31)*7+'Srážky MC'!$E42+('Srážky MC'!$F42/30)*8)&gt;0,'Parametry rostliny'!$D$32-(('Srážky MC'!D42/31)*7+'Srážky MC'!$E42+('Srážky MC'!$F42/30)*8),0)</f>
        <v>2.6977463762989942</v>
      </c>
      <c r="E42">
        <f ca="1">IF('Parametry rostliny'!$D$33-(('Srážky MC'!$F42/31)*15+('Srážky MC'!$G42/30)*15)&gt;0,'Parametry rostliny'!$D$33-(('Srážky MC'!$F42/31)*15+('Srážky MC'!$G42/30)*15),0)</f>
        <v>2.0859531505958273</v>
      </c>
    </row>
    <row r="43" spans="2:5">
      <c r="B43">
        <f ca="1">IF('Parametry rostliny'!$D$30-(('Srážky MC'!$B43/31)*15+('Srážky MC'!$C43/30)*15)&gt;0,'Parametry rostliny'!$D$30-(('Srážky MC'!$B43/31)*15+('Srážky MC'!$C43/30)*15),0)</f>
        <v>0</v>
      </c>
      <c r="C43">
        <f ca="1">IF('Parametry rostliny'!$D$31-(('Srážky MC'!$C43/31)*16+('Srážky MC'!$D43/30)*24)&gt;0,'Parametry rostliny'!$D$31-(('Srážky MC'!$C43/31)*16+('Srážky MC'!$D43/30)*24),0)</f>
        <v>40.527637707765194</v>
      </c>
      <c r="D43">
        <f ca="1">IF('Parametry rostliny'!$D$32-(('Srážky MC'!$D43/31)*7+'Srážky MC'!$E43+('Srážky MC'!$F43/30)*8)&gt;0,'Parametry rostliny'!$D$32-(('Srážky MC'!D43/31)*7+'Srážky MC'!$E43+('Srážky MC'!$F43/30)*8),0)</f>
        <v>0</v>
      </c>
      <c r="E43">
        <f ca="1">IF('Parametry rostliny'!$D$33-(('Srážky MC'!$F43/31)*15+('Srážky MC'!$G43/30)*15)&gt;0,'Parametry rostliny'!$D$33-(('Srážky MC'!$F43/31)*15+('Srážky MC'!$G43/30)*15),0)</f>
        <v>0</v>
      </c>
    </row>
    <row r="44" spans="2:5">
      <c r="B44">
        <f ca="1">IF('Parametry rostliny'!$D$30-(('Srážky MC'!$B44/31)*15+('Srážky MC'!$C44/30)*15)&gt;0,'Parametry rostliny'!$D$30-(('Srážky MC'!$B44/31)*15+('Srážky MC'!$C44/30)*15),0)</f>
        <v>0</v>
      </c>
      <c r="C44">
        <f ca="1">IF('Parametry rostliny'!$D$31-(('Srážky MC'!$C44/31)*16+('Srážky MC'!$D44/30)*24)&gt;0,'Parametry rostliny'!$D$31-(('Srážky MC'!$C44/31)*16+('Srážky MC'!$D44/30)*24),0)</f>
        <v>3.700545996832858</v>
      </c>
      <c r="D44">
        <f ca="1">IF('Parametry rostliny'!$D$32-(('Srážky MC'!$D44/31)*7+'Srážky MC'!$E44+('Srážky MC'!$F44/30)*8)&gt;0,'Parametry rostliny'!$D$32-(('Srážky MC'!D44/31)*7+'Srážky MC'!$E44+('Srážky MC'!$F44/30)*8),0)</f>
        <v>9.746338668445901</v>
      </c>
      <c r="E44">
        <f ca="1">IF('Parametry rostliny'!$D$33-(('Srážky MC'!$F44/31)*15+('Srážky MC'!$G44/30)*15)&gt;0,'Parametry rostliny'!$D$33-(('Srážky MC'!$F44/31)*15+('Srážky MC'!$G44/30)*15),0)</f>
        <v>0</v>
      </c>
    </row>
    <row r="45" spans="2:5">
      <c r="B45">
        <f ca="1">IF('Parametry rostliny'!$D$30-(('Srážky MC'!$B45/31)*15+('Srážky MC'!$C45/30)*15)&gt;0,'Parametry rostliny'!$D$30-(('Srážky MC'!$B45/31)*15+('Srážky MC'!$C45/30)*15),0)</f>
        <v>0</v>
      </c>
      <c r="C45">
        <f ca="1">IF('Parametry rostliny'!$D$31-(('Srážky MC'!$C45/31)*16+('Srážky MC'!$D45/30)*24)&gt;0,'Parametry rostliny'!$D$31-(('Srážky MC'!$C45/31)*16+('Srážky MC'!$D45/30)*24),0)</f>
        <v>0</v>
      </c>
      <c r="D45">
        <f ca="1">IF('Parametry rostliny'!$D$32-(('Srážky MC'!$D45/31)*7+'Srážky MC'!$E45+('Srážky MC'!$F45/30)*8)&gt;0,'Parametry rostliny'!$D$32-(('Srážky MC'!D45/31)*7+'Srážky MC'!$E45+('Srážky MC'!$F45/30)*8),0)</f>
        <v>2.2447315898225213</v>
      </c>
      <c r="E45">
        <f ca="1">IF('Parametry rostliny'!$D$33-(('Srážky MC'!$F45/31)*15+('Srážky MC'!$G45/30)*15)&gt;0,'Parametry rostliny'!$D$33-(('Srážky MC'!$F45/31)*15+('Srážky MC'!$G45/30)*15),0)</f>
        <v>0</v>
      </c>
    </row>
    <row r="46" spans="2:5">
      <c r="B46">
        <f ca="1">IF('Parametry rostliny'!$D$30-(('Srážky MC'!$B46/31)*15+('Srážky MC'!$C46/30)*15)&gt;0,'Parametry rostliny'!$D$30-(('Srážky MC'!$B46/31)*15+('Srážky MC'!$C46/30)*15),0)</f>
        <v>0</v>
      </c>
      <c r="C46">
        <f ca="1">IF('Parametry rostliny'!$D$31-(('Srážky MC'!$C46/31)*16+('Srážky MC'!$D46/30)*24)&gt;0,'Parametry rostliny'!$D$31-(('Srážky MC'!$C46/31)*16+('Srážky MC'!$D46/30)*24),0)</f>
        <v>0</v>
      </c>
      <c r="D46">
        <f ca="1">IF('Parametry rostliny'!$D$32-(('Srážky MC'!$D46/31)*7+'Srážky MC'!$E46+('Srážky MC'!$F46/30)*8)&gt;0,'Parametry rostliny'!$D$32-(('Srážky MC'!D46/31)*7+'Srážky MC'!$E46+('Srážky MC'!$F46/30)*8),0)</f>
        <v>0</v>
      </c>
      <c r="E46">
        <f ca="1">IF('Parametry rostliny'!$D$33-(('Srážky MC'!$F46/31)*15+('Srážky MC'!$G46/30)*15)&gt;0,'Parametry rostliny'!$D$33-(('Srážky MC'!$F46/31)*15+('Srážky MC'!$G46/30)*15),0)</f>
        <v>0</v>
      </c>
    </row>
    <row r="47" spans="2:5">
      <c r="B47">
        <f ca="1">IF('Parametry rostliny'!$D$30-(('Srážky MC'!$B47/31)*15+('Srážky MC'!$C47/30)*15)&gt;0,'Parametry rostliny'!$D$30-(('Srážky MC'!$B47/31)*15+('Srážky MC'!$C47/30)*15),0)</f>
        <v>35.083905564651928</v>
      </c>
      <c r="C47">
        <f ca="1">IF('Parametry rostliny'!$D$31-(('Srážky MC'!$C47/31)*16+('Srážky MC'!$D47/30)*24)&gt;0,'Parametry rostliny'!$D$31-(('Srážky MC'!$C47/31)*16+('Srážky MC'!$D47/30)*24),0)</f>
        <v>23.838571628329248</v>
      </c>
      <c r="D47">
        <f ca="1">IF('Parametry rostliny'!$D$32-(('Srážky MC'!$D47/31)*7+'Srážky MC'!$E47+('Srážky MC'!$F47/30)*8)&gt;0,'Parametry rostliny'!$D$32-(('Srážky MC'!D47/31)*7+'Srážky MC'!$E47+('Srážky MC'!$F47/30)*8),0)</f>
        <v>16.415088330344503</v>
      </c>
      <c r="E47">
        <f ca="1">IF('Parametry rostliny'!$D$33-(('Srážky MC'!$F47/31)*15+('Srážky MC'!$G47/30)*15)&gt;0,'Parametry rostliny'!$D$33-(('Srážky MC'!$F47/31)*15+('Srážky MC'!$G47/30)*15),0)</f>
        <v>12.609572938261415</v>
      </c>
    </row>
    <row r="48" spans="2:5">
      <c r="B48">
        <f ca="1">IF('Parametry rostliny'!$D$30-(('Srážky MC'!$B48/31)*15+('Srážky MC'!$C48/30)*15)&gt;0,'Parametry rostliny'!$D$30-(('Srážky MC'!$B48/31)*15+('Srážky MC'!$C48/30)*15),0)</f>
        <v>3.2207421174025512</v>
      </c>
      <c r="C48">
        <f ca="1">IF('Parametry rostliny'!$D$31-(('Srážky MC'!$C48/31)*16+('Srážky MC'!$D48/30)*24)&gt;0,'Parametry rostliny'!$D$31-(('Srážky MC'!$C48/31)*16+('Srážky MC'!$D48/30)*24),0)</f>
        <v>91.774472993026336</v>
      </c>
      <c r="D48">
        <f ca="1">IF('Parametry rostliny'!$D$32-(('Srážky MC'!$D48/31)*7+'Srážky MC'!$E48+('Srážky MC'!$F48/30)*8)&gt;0,'Parametry rostliny'!$D$32-(('Srážky MC'!D48/31)*7+'Srážky MC'!$E48+('Srážky MC'!$F48/30)*8),0)</f>
        <v>0</v>
      </c>
      <c r="E48">
        <f ca="1">IF('Parametry rostliny'!$D$33-(('Srážky MC'!$F48/31)*15+('Srážky MC'!$G48/30)*15)&gt;0,'Parametry rostliny'!$D$33-(('Srážky MC'!$F48/31)*15+('Srážky MC'!$G48/30)*15),0)</f>
        <v>0</v>
      </c>
    </row>
    <row r="49" spans="2:5">
      <c r="B49">
        <f ca="1">IF('Parametry rostliny'!$D$30-(('Srážky MC'!$B49/31)*15+('Srážky MC'!$C49/30)*15)&gt;0,'Parametry rostliny'!$D$30-(('Srážky MC'!$B49/31)*15+('Srážky MC'!$C49/30)*15),0)</f>
        <v>11.397814664063475</v>
      </c>
      <c r="C49">
        <f ca="1">IF('Parametry rostliny'!$D$31-(('Srážky MC'!$C49/31)*16+('Srážky MC'!$D49/30)*24)&gt;0,'Parametry rostliny'!$D$31-(('Srážky MC'!$C49/31)*16+('Srážky MC'!$D49/30)*24),0)</f>
        <v>73.951758266408646</v>
      </c>
      <c r="D49">
        <f ca="1">IF('Parametry rostliny'!$D$32-(('Srážky MC'!$D49/31)*7+'Srážky MC'!$E49+('Srážky MC'!$F49/30)*8)&gt;0,'Parametry rostliny'!$D$32-(('Srážky MC'!D49/31)*7+'Srážky MC'!$E49+('Srážky MC'!$F49/30)*8),0)</f>
        <v>0</v>
      </c>
      <c r="E49">
        <f ca="1">IF('Parametry rostliny'!$D$33-(('Srážky MC'!$F49/31)*15+('Srážky MC'!$G49/30)*15)&gt;0,'Parametry rostliny'!$D$33-(('Srážky MC'!$F49/31)*15+('Srážky MC'!$G49/30)*15),0)</f>
        <v>0</v>
      </c>
    </row>
    <row r="50" spans="2:5">
      <c r="B50">
        <f ca="1">IF('Parametry rostliny'!$D$30-(('Srážky MC'!$B50/31)*15+('Srážky MC'!$C50/30)*15)&gt;0,'Parametry rostliny'!$D$30-(('Srážky MC'!$B50/31)*15+('Srážky MC'!$C50/30)*15),0)</f>
        <v>0</v>
      </c>
      <c r="C50">
        <f ca="1">IF('Parametry rostliny'!$D$31-(('Srážky MC'!$C50/31)*16+('Srážky MC'!$D50/30)*24)&gt;0,'Parametry rostliny'!$D$31-(('Srážky MC'!$C50/31)*16+('Srážky MC'!$D50/30)*24),0)</f>
        <v>26.888342117352465</v>
      </c>
      <c r="D50">
        <f ca="1">IF('Parametry rostliny'!$D$32-(('Srážky MC'!$D50/31)*7+'Srážky MC'!$E50+('Srážky MC'!$F50/30)*8)&gt;0,'Parametry rostliny'!$D$32-(('Srážky MC'!D50/31)*7+'Srážky MC'!$E50+('Srážky MC'!$F50/30)*8),0)</f>
        <v>0</v>
      </c>
      <c r="E50">
        <f ca="1">IF('Parametry rostliny'!$D$33-(('Srážky MC'!$F50/31)*15+('Srážky MC'!$G50/30)*15)&gt;0,'Parametry rostliny'!$D$33-(('Srážky MC'!$F50/31)*15+('Srážky MC'!$G50/30)*15),0)</f>
        <v>0</v>
      </c>
    </row>
    <row r="51" spans="2:5">
      <c r="B51">
        <f ca="1">IF('Parametry rostliny'!$D$30-(('Srážky MC'!$B51/31)*15+('Srážky MC'!$C51/30)*15)&gt;0,'Parametry rostliny'!$D$30-(('Srážky MC'!$B51/31)*15+('Srážky MC'!$C51/30)*15),0)</f>
        <v>0</v>
      </c>
      <c r="C51">
        <f ca="1">IF('Parametry rostliny'!$D$31-(('Srážky MC'!$C51/31)*16+('Srážky MC'!$D51/30)*24)&gt;0,'Parametry rostliny'!$D$31-(('Srážky MC'!$C51/31)*16+('Srážky MC'!$D51/30)*24),0)</f>
        <v>29.585599084967527</v>
      </c>
      <c r="D51">
        <f ca="1">IF('Parametry rostliny'!$D$32-(('Srážky MC'!$D51/31)*7+'Srážky MC'!$E51+('Srážky MC'!$F51/30)*8)&gt;0,'Parametry rostliny'!$D$32-(('Srážky MC'!D51/31)*7+'Srážky MC'!$E51+('Srážky MC'!$F51/30)*8),0)</f>
        <v>0</v>
      </c>
      <c r="E51">
        <f ca="1">IF('Parametry rostliny'!$D$33-(('Srážky MC'!$F51/31)*15+('Srážky MC'!$G51/30)*15)&gt;0,'Parametry rostliny'!$D$33-(('Srážky MC'!$F51/31)*15+('Srážky MC'!$G51/30)*15),0)</f>
        <v>0</v>
      </c>
    </row>
    <row r="52" spans="2:5">
      <c r="B52">
        <f ca="1">IF('Parametry rostliny'!$D$30-(('Srážky MC'!$B52/31)*15+('Srážky MC'!$C52/30)*15)&gt;0,'Parametry rostliny'!$D$30-(('Srážky MC'!$B52/31)*15+('Srážky MC'!$C52/30)*15),0)</f>
        <v>0</v>
      </c>
      <c r="C52">
        <f ca="1">IF('Parametry rostliny'!$D$31-(('Srážky MC'!$C52/31)*16+('Srážky MC'!$D52/30)*24)&gt;0,'Parametry rostliny'!$D$31-(('Srážky MC'!$C52/31)*16+('Srážky MC'!$D52/30)*24),0)</f>
        <v>26.308693945271841</v>
      </c>
      <c r="D52">
        <f ca="1">IF('Parametry rostliny'!$D$32-(('Srážky MC'!$D52/31)*7+'Srážky MC'!$E52+('Srážky MC'!$F52/30)*8)&gt;0,'Parametry rostliny'!$D$32-(('Srážky MC'!D52/31)*7+'Srážky MC'!$E52+('Srážky MC'!$F52/30)*8),0)</f>
        <v>0</v>
      </c>
      <c r="E52">
        <f ca="1">IF('Parametry rostliny'!$D$33-(('Srážky MC'!$F52/31)*15+('Srážky MC'!$G52/30)*15)&gt;0,'Parametry rostliny'!$D$33-(('Srážky MC'!$F52/31)*15+('Srážky MC'!$G52/30)*15),0)</f>
        <v>0</v>
      </c>
    </row>
    <row r="53" spans="2:5">
      <c r="B53">
        <f ca="1">IF('Parametry rostliny'!$D$30-(('Srážky MC'!$B53/31)*15+('Srážky MC'!$C53/30)*15)&gt;0,'Parametry rostliny'!$D$30-(('Srážky MC'!$B53/31)*15+('Srážky MC'!$C53/30)*15),0)</f>
        <v>5.2619088032661239</v>
      </c>
      <c r="C53">
        <f ca="1">IF('Parametry rostliny'!$D$31-(('Srážky MC'!$C53/31)*16+('Srážky MC'!$D53/30)*24)&gt;0,'Parametry rostliny'!$D$31-(('Srážky MC'!$C53/31)*16+('Srážky MC'!$D53/30)*24),0)</f>
        <v>47.416899926653755</v>
      </c>
      <c r="D53">
        <f ca="1">IF('Parametry rostliny'!$D$32-(('Srážky MC'!$D53/31)*7+'Srážky MC'!$E53+('Srážky MC'!$F53/30)*8)&gt;0,'Parametry rostliny'!$D$32-(('Srážky MC'!D53/31)*7+'Srážky MC'!$E53+('Srážky MC'!$F53/30)*8),0)</f>
        <v>39.606793535522073</v>
      </c>
      <c r="E53">
        <f ca="1">IF('Parametry rostliny'!$D$33-(('Srážky MC'!$F53/31)*15+('Srážky MC'!$G53/30)*15)&gt;0,'Parametry rostliny'!$D$33-(('Srážky MC'!$F53/31)*15+('Srážky MC'!$G53/30)*15),0)</f>
        <v>6.0987697696684222</v>
      </c>
    </row>
    <row r="54" spans="2:5">
      <c r="B54">
        <f ca="1">IF('Parametry rostliny'!$D$30-(('Srážky MC'!$B54/31)*15+('Srážky MC'!$C54/30)*15)&gt;0,'Parametry rostliny'!$D$30-(('Srážky MC'!$B54/31)*15+('Srážky MC'!$C54/30)*15),0)</f>
        <v>11.410954013495655</v>
      </c>
      <c r="C54">
        <f ca="1">IF('Parametry rostliny'!$D$31-(('Srážky MC'!$C54/31)*16+('Srážky MC'!$D54/30)*24)&gt;0,'Parametry rostliny'!$D$31-(('Srážky MC'!$C54/31)*16+('Srážky MC'!$D54/30)*24),0)</f>
        <v>42.612928057845579</v>
      </c>
      <c r="D54">
        <f ca="1">IF('Parametry rostliny'!$D$32-(('Srážky MC'!$D54/31)*7+'Srážky MC'!$E54+('Srážky MC'!$F54/30)*8)&gt;0,'Parametry rostliny'!$D$32-(('Srážky MC'!D54/31)*7+'Srážky MC'!$E54+('Srážky MC'!$F54/30)*8),0)</f>
        <v>1.6708877407177454</v>
      </c>
      <c r="E54">
        <f ca="1">IF('Parametry rostliny'!$D$33-(('Srážky MC'!$F54/31)*15+('Srážky MC'!$G54/30)*15)&gt;0,'Parametry rostliny'!$D$33-(('Srážky MC'!$F54/31)*15+('Srážky MC'!$G54/30)*15),0)</f>
        <v>0</v>
      </c>
    </row>
    <row r="55" spans="2:5">
      <c r="B55">
        <f ca="1">IF('Parametry rostliny'!$D$30-(('Srážky MC'!$B55/31)*15+('Srážky MC'!$C55/30)*15)&gt;0,'Parametry rostliny'!$D$30-(('Srážky MC'!$B55/31)*15+('Srážky MC'!$C55/30)*15),0)</f>
        <v>5.6874760783727538</v>
      </c>
      <c r="C55">
        <f ca="1">IF('Parametry rostliny'!$D$31-(('Srážky MC'!$C55/31)*16+('Srážky MC'!$D55/30)*24)&gt;0,'Parametry rostliny'!$D$31-(('Srážky MC'!$C55/31)*16+('Srážky MC'!$D55/30)*24),0)</f>
        <v>6.3148905210821056</v>
      </c>
      <c r="D55">
        <f ca="1">IF('Parametry rostliny'!$D$32-(('Srážky MC'!$D55/31)*7+'Srážky MC'!$E55+('Srážky MC'!$F55/30)*8)&gt;0,'Parametry rostliny'!$D$32-(('Srážky MC'!D55/31)*7+'Srážky MC'!$E55+('Srážky MC'!$F55/30)*8),0)</f>
        <v>0</v>
      </c>
      <c r="E55">
        <f ca="1">IF('Parametry rostliny'!$D$33-(('Srážky MC'!$F55/31)*15+('Srážky MC'!$G55/30)*15)&gt;0,'Parametry rostliny'!$D$33-(('Srážky MC'!$F55/31)*15+('Srážky MC'!$G55/30)*15),0)</f>
        <v>17.677538693986286</v>
      </c>
    </row>
    <row r="56" spans="2:5">
      <c r="B56">
        <f ca="1">IF('Parametry rostliny'!$D$30-(('Srážky MC'!$B56/31)*15+('Srážky MC'!$C56/30)*15)&gt;0,'Parametry rostliny'!$D$30-(('Srážky MC'!$B56/31)*15+('Srážky MC'!$C56/30)*15),0)</f>
        <v>3.3843280872356729</v>
      </c>
      <c r="C56">
        <f ca="1">IF('Parametry rostliny'!$D$31-(('Srážky MC'!$C56/31)*16+('Srážky MC'!$D56/30)*24)&gt;0,'Parametry rostliny'!$D$31-(('Srážky MC'!$C56/31)*16+('Srážky MC'!$D56/30)*24),0)</f>
        <v>46.384013093866002</v>
      </c>
      <c r="D56">
        <f ca="1">IF('Parametry rostliny'!$D$32-(('Srážky MC'!$D56/31)*7+'Srážky MC'!$E56+('Srážky MC'!$F56/30)*8)&gt;0,'Parametry rostliny'!$D$32-(('Srážky MC'!D56/31)*7+'Srážky MC'!$E56+('Srážky MC'!$F56/30)*8),0)</f>
        <v>0</v>
      </c>
      <c r="E56">
        <f ca="1">IF('Parametry rostliny'!$D$33-(('Srážky MC'!$F56/31)*15+('Srážky MC'!$G56/30)*15)&gt;0,'Parametry rostliny'!$D$33-(('Srážky MC'!$F56/31)*15+('Srážky MC'!$G56/30)*15),0)</f>
        <v>0</v>
      </c>
    </row>
    <row r="57" spans="2:5">
      <c r="B57">
        <f ca="1">IF('Parametry rostliny'!$D$30-(('Srážky MC'!$B57/31)*15+('Srážky MC'!$C57/30)*15)&gt;0,'Parametry rostliny'!$D$30-(('Srážky MC'!$B57/31)*15+('Srážky MC'!$C57/30)*15),0)</f>
        <v>9.488947793957621</v>
      </c>
      <c r="C57">
        <f ca="1">IF('Parametry rostliny'!$D$31-(('Srážky MC'!$C57/31)*16+('Srážky MC'!$D57/30)*24)&gt;0,'Parametry rostliny'!$D$31-(('Srážky MC'!$C57/31)*16+('Srážky MC'!$D57/30)*24),0)</f>
        <v>62.270583365572094</v>
      </c>
      <c r="D57">
        <f ca="1">IF('Parametry rostliny'!$D$32-(('Srážky MC'!$D57/31)*7+'Srážky MC'!$E57+('Srážky MC'!$F57/30)*8)&gt;0,'Parametry rostliny'!$D$32-(('Srážky MC'!D57/31)*7+'Srážky MC'!$E57+('Srážky MC'!$F57/30)*8),0)</f>
        <v>0</v>
      </c>
      <c r="E57">
        <f ca="1">IF('Parametry rostliny'!$D$33-(('Srážky MC'!$F57/31)*15+('Srážky MC'!$G57/30)*15)&gt;0,'Parametry rostliny'!$D$33-(('Srážky MC'!$F57/31)*15+('Srážky MC'!$G57/30)*15),0)</f>
        <v>0</v>
      </c>
    </row>
    <row r="58" spans="2:5">
      <c r="B58">
        <f ca="1">IF('Parametry rostliny'!$D$30-(('Srážky MC'!$B58/31)*15+('Srážky MC'!$C58/30)*15)&gt;0,'Parametry rostliny'!$D$30-(('Srážky MC'!$B58/31)*15+('Srážky MC'!$C58/30)*15),0)</f>
        <v>0</v>
      </c>
      <c r="C58">
        <f ca="1">IF('Parametry rostliny'!$D$31-(('Srážky MC'!$C58/31)*16+('Srážky MC'!$D58/30)*24)&gt;0,'Parametry rostliny'!$D$31-(('Srážky MC'!$C58/31)*16+('Srážky MC'!$D58/30)*24),0)</f>
        <v>39.959476019087305</v>
      </c>
      <c r="D58">
        <f ca="1">IF('Parametry rostliny'!$D$32-(('Srážky MC'!$D58/31)*7+'Srážky MC'!$E58+('Srážky MC'!$F58/30)*8)&gt;0,'Parametry rostliny'!$D$32-(('Srážky MC'!D58/31)*7+'Srážky MC'!$E58+('Srážky MC'!$F58/30)*8),0)</f>
        <v>0</v>
      </c>
      <c r="E58">
        <f ca="1">IF('Parametry rostliny'!$D$33-(('Srážky MC'!$F58/31)*15+('Srážky MC'!$G58/30)*15)&gt;0,'Parametry rostliny'!$D$33-(('Srážky MC'!$F58/31)*15+('Srážky MC'!$G58/30)*15),0)</f>
        <v>17.496357881527587</v>
      </c>
    </row>
    <row r="59" spans="2:5">
      <c r="B59">
        <f ca="1">IF('Parametry rostliny'!$D$30-(('Srážky MC'!$B59/31)*15+('Srážky MC'!$C59/30)*15)&gt;0,'Parametry rostliny'!$D$30-(('Srážky MC'!$B59/31)*15+('Srážky MC'!$C59/30)*15),0)</f>
        <v>0</v>
      </c>
      <c r="C59">
        <f ca="1">IF('Parametry rostliny'!$D$31-(('Srážky MC'!$C59/31)*16+('Srážky MC'!$D59/30)*24)&gt;0,'Parametry rostliny'!$D$31-(('Srážky MC'!$C59/31)*16+('Srážky MC'!$D59/30)*24),0)</f>
        <v>0</v>
      </c>
      <c r="D59">
        <f ca="1">IF('Parametry rostliny'!$D$32-(('Srážky MC'!$D59/31)*7+'Srážky MC'!$E59+('Srážky MC'!$F59/30)*8)&gt;0,'Parametry rostliny'!$D$32-(('Srážky MC'!D59/31)*7+'Srážky MC'!$E59+('Srážky MC'!$F59/30)*8),0)</f>
        <v>0</v>
      </c>
      <c r="E59">
        <f ca="1">IF('Parametry rostliny'!$D$33-(('Srážky MC'!$F59/31)*15+('Srážky MC'!$G59/30)*15)&gt;0,'Parametry rostliny'!$D$33-(('Srážky MC'!$F59/31)*15+('Srážky MC'!$G59/30)*15),0)</f>
        <v>0</v>
      </c>
    </row>
    <row r="60" spans="2:5">
      <c r="B60">
        <f ca="1">IF('Parametry rostliny'!$D$30-(('Srážky MC'!$B60/31)*15+('Srážky MC'!$C60/30)*15)&gt;0,'Parametry rostliny'!$D$30-(('Srážky MC'!$B60/31)*15+('Srážky MC'!$C60/30)*15),0)</f>
        <v>22.700860495127941</v>
      </c>
      <c r="C60">
        <f ca="1">IF('Parametry rostliny'!$D$31-(('Srážky MC'!$C60/31)*16+('Srážky MC'!$D60/30)*24)&gt;0,'Parametry rostliny'!$D$31-(('Srážky MC'!$C60/31)*16+('Srážky MC'!$D60/30)*24),0)</f>
        <v>55.037270757381137</v>
      </c>
      <c r="D60">
        <f ca="1">IF('Parametry rostliny'!$D$32-(('Srážky MC'!$D60/31)*7+'Srážky MC'!$E60+('Srážky MC'!$F60/30)*8)&gt;0,'Parametry rostliny'!$D$32-(('Srážky MC'!D60/31)*7+'Srážky MC'!$E60+('Srážky MC'!$F60/30)*8),0)</f>
        <v>17.562226316821324</v>
      </c>
      <c r="E60">
        <f ca="1">IF('Parametry rostliny'!$D$33-(('Srážky MC'!$F60/31)*15+('Srážky MC'!$G60/30)*15)&gt;0,'Parametry rostliny'!$D$33-(('Srážky MC'!$F60/31)*15+('Srážky MC'!$G60/30)*15),0)</f>
        <v>0</v>
      </c>
    </row>
    <row r="61" spans="2:5">
      <c r="B61">
        <f ca="1">IF('Parametry rostliny'!$D$30-(('Srážky MC'!$B61/31)*15+('Srážky MC'!$C61/30)*15)&gt;0,'Parametry rostliny'!$D$30-(('Srážky MC'!$B61/31)*15+('Srážky MC'!$C61/30)*15),0)</f>
        <v>3.598968058880601</v>
      </c>
      <c r="C61">
        <f ca="1">IF('Parametry rostliny'!$D$31-(('Srážky MC'!$C61/31)*16+('Srážky MC'!$D61/30)*24)&gt;0,'Parametry rostliny'!$D$31-(('Srážky MC'!$C61/31)*16+('Srážky MC'!$D61/30)*24),0)</f>
        <v>5.4477132799674166</v>
      </c>
      <c r="D61">
        <f ca="1">IF('Parametry rostliny'!$D$32-(('Srážky MC'!$D61/31)*7+'Srážky MC'!$E61+('Srážky MC'!$F61/30)*8)&gt;0,'Parametry rostliny'!$D$32-(('Srážky MC'!D61/31)*7+'Srážky MC'!$E61+('Srážky MC'!$F61/30)*8),0)</f>
        <v>12.500594758721576</v>
      </c>
      <c r="E61">
        <f ca="1">IF('Parametry rostliny'!$D$33-(('Srážky MC'!$F61/31)*15+('Srážky MC'!$G61/30)*15)&gt;0,'Parametry rostliny'!$D$33-(('Srážky MC'!$F61/31)*15+('Srážky MC'!$G61/30)*15),0)</f>
        <v>0</v>
      </c>
    </row>
    <row r="62" spans="2:5">
      <c r="B62">
        <f ca="1">IF('Parametry rostliny'!$D$30-(('Srážky MC'!$B62/31)*15+('Srážky MC'!$C62/30)*15)&gt;0,'Parametry rostliny'!$D$30-(('Srážky MC'!$B62/31)*15+('Srážky MC'!$C62/30)*15),0)</f>
        <v>0</v>
      </c>
      <c r="C62">
        <f ca="1">IF('Parametry rostliny'!$D$31-(('Srážky MC'!$C62/31)*16+('Srážky MC'!$D62/30)*24)&gt;0,'Parametry rostliny'!$D$31-(('Srážky MC'!$C62/31)*16+('Srážky MC'!$D62/30)*24),0)</f>
        <v>10.255769561495953</v>
      </c>
      <c r="D62">
        <f ca="1">IF('Parametry rostliny'!$D$32-(('Srážky MC'!$D62/31)*7+'Srážky MC'!$E62+('Srážky MC'!$F62/30)*8)&gt;0,'Parametry rostliny'!$D$32-(('Srážky MC'!D62/31)*7+'Srážky MC'!$E62+('Srážky MC'!$F62/30)*8),0)</f>
        <v>0</v>
      </c>
      <c r="E62">
        <f ca="1">IF('Parametry rostliny'!$D$33-(('Srážky MC'!$F62/31)*15+('Srážky MC'!$G62/30)*15)&gt;0,'Parametry rostliny'!$D$33-(('Srážky MC'!$F62/31)*15+('Srážky MC'!$G62/30)*15),0)</f>
        <v>10.950390045059095</v>
      </c>
    </row>
    <row r="63" spans="2:5">
      <c r="B63">
        <f ca="1">IF('Parametry rostliny'!$D$30-(('Srážky MC'!$B63/31)*15+('Srážky MC'!$C63/30)*15)&gt;0,'Parametry rostliny'!$D$30-(('Srážky MC'!$B63/31)*15+('Srážky MC'!$C63/30)*15),0)</f>
        <v>13.820006249000855</v>
      </c>
      <c r="C63">
        <f ca="1">IF('Parametry rostliny'!$D$31-(('Srážky MC'!$C63/31)*16+('Srážky MC'!$D63/30)*24)&gt;0,'Parametry rostliny'!$D$31-(('Srážky MC'!$C63/31)*16+('Srážky MC'!$D63/30)*24),0)</f>
        <v>0</v>
      </c>
      <c r="D63">
        <f ca="1">IF('Parametry rostliny'!$D$32-(('Srážky MC'!$D63/31)*7+'Srážky MC'!$E63+('Srážky MC'!$F63/30)*8)&gt;0,'Parametry rostliny'!$D$32-(('Srážky MC'!D63/31)*7+'Srážky MC'!$E63+('Srážky MC'!$F63/30)*8),0)</f>
        <v>0</v>
      </c>
      <c r="E63">
        <f ca="1">IF('Parametry rostliny'!$D$33-(('Srážky MC'!$F63/31)*15+('Srážky MC'!$G63/30)*15)&gt;0,'Parametry rostliny'!$D$33-(('Srážky MC'!$F63/31)*15+('Srážky MC'!$G63/30)*15),0)</f>
        <v>6.9800485724044847E-2</v>
      </c>
    </row>
    <row r="64" spans="2:5">
      <c r="B64">
        <f ca="1">IF('Parametry rostliny'!$D$30-(('Srážky MC'!$B64/31)*15+('Srážky MC'!$C64/30)*15)&gt;0,'Parametry rostliny'!$D$30-(('Srážky MC'!$B64/31)*15+('Srážky MC'!$C64/30)*15),0)</f>
        <v>0</v>
      </c>
      <c r="C64">
        <f ca="1">IF('Parametry rostliny'!$D$31-(('Srážky MC'!$C64/31)*16+('Srážky MC'!$D64/30)*24)&gt;0,'Parametry rostliny'!$D$31-(('Srážky MC'!$C64/31)*16+('Srážky MC'!$D64/30)*24),0)</f>
        <v>15.101050647863872</v>
      </c>
      <c r="D64">
        <f ca="1">IF('Parametry rostliny'!$D$32-(('Srážky MC'!$D64/31)*7+'Srážky MC'!$E64+('Srážky MC'!$F64/30)*8)&gt;0,'Parametry rostliny'!$D$32-(('Srážky MC'!D64/31)*7+'Srážky MC'!$E64+('Srážky MC'!$F64/30)*8),0)</f>
        <v>37.429742379758594</v>
      </c>
      <c r="E64">
        <f ca="1">IF('Parametry rostliny'!$D$33-(('Srážky MC'!$F64/31)*15+('Srážky MC'!$G64/30)*15)&gt;0,'Parametry rostliny'!$D$33-(('Srážky MC'!$F64/31)*15+('Srážky MC'!$G64/30)*15),0)</f>
        <v>14.173927972797202</v>
      </c>
    </row>
    <row r="65" spans="2:5">
      <c r="B65">
        <f ca="1">IF('Parametry rostliny'!$D$30-(('Srážky MC'!$B65/31)*15+('Srážky MC'!$C65/30)*15)&gt;0,'Parametry rostliny'!$D$30-(('Srážky MC'!$B65/31)*15+('Srážky MC'!$C65/30)*15),0)</f>
        <v>7.873022483860538</v>
      </c>
      <c r="C65">
        <f ca="1">IF('Parametry rostliny'!$D$31-(('Srážky MC'!$C65/31)*16+('Srážky MC'!$D65/30)*24)&gt;0,'Parametry rostliny'!$D$31-(('Srážky MC'!$C65/31)*16+('Srážky MC'!$D65/30)*24),0)</f>
        <v>29.554217720386646</v>
      </c>
      <c r="D65">
        <f ca="1">IF('Parametry rostliny'!$D$32-(('Srážky MC'!$D65/31)*7+'Srážky MC'!$E65+('Srážky MC'!$F65/30)*8)&gt;0,'Parametry rostliny'!$D$32-(('Srážky MC'!D65/31)*7+'Srážky MC'!$E65+('Srážky MC'!$F65/30)*8),0)</f>
        <v>12.355217108122503</v>
      </c>
      <c r="E65">
        <f ca="1">IF('Parametry rostliny'!$D$33-(('Srážky MC'!$F65/31)*15+('Srážky MC'!$G65/30)*15)&gt;0,'Parametry rostliny'!$D$33-(('Srážky MC'!$F65/31)*15+('Srážky MC'!$G65/30)*15),0)</f>
        <v>0</v>
      </c>
    </row>
    <row r="66" spans="2:5">
      <c r="B66">
        <f ca="1">IF('Parametry rostliny'!$D$30-(('Srážky MC'!$B66/31)*15+('Srážky MC'!$C66/30)*15)&gt;0,'Parametry rostliny'!$D$30-(('Srážky MC'!$B66/31)*15+('Srážky MC'!$C66/30)*15),0)</f>
        <v>4.7065262307465474</v>
      </c>
      <c r="C66">
        <f ca="1">IF('Parametry rostliny'!$D$31-(('Srážky MC'!$C66/31)*16+('Srážky MC'!$D66/30)*24)&gt;0,'Parametry rostliny'!$D$31-(('Srážky MC'!$C66/31)*16+('Srážky MC'!$D66/30)*24),0)</f>
        <v>64.358344289705428</v>
      </c>
      <c r="D66">
        <f ca="1">IF('Parametry rostliny'!$D$32-(('Srážky MC'!$D66/31)*7+'Srážky MC'!$E66+('Srážky MC'!$F66/30)*8)&gt;0,'Parametry rostliny'!$D$32-(('Srážky MC'!D66/31)*7+'Srážky MC'!$E66+('Srážky MC'!$F66/30)*8),0)</f>
        <v>57.040933031521661</v>
      </c>
      <c r="E66">
        <f ca="1">IF('Parametry rostliny'!$D$33-(('Srážky MC'!$F66/31)*15+('Srážky MC'!$G66/30)*15)&gt;0,'Parametry rostliny'!$D$33-(('Srážky MC'!$F66/31)*15+('Srážky MC'!$G66/30)*15),0)</f>
        <v>15.131346423225587</v>
      </c>
    </row>
    <row r="67" spans="2:5">
      <c r="B67">
        <f ca="1">IF('Parametry rostliny'!$D$30-(('Srážky MC'!$B67/31)*15+('Srážky MC'!$C67/30)*15)&gt;0,'Parametry rostliny'!$D$30-(('Srážky MC'!$B67/31)*15+('Srážky MC'!$C67/30)*15),0)</f>
        <v>5.8375823258717361</v>
      </c>
      <c r="C67">
        <f ca="1">IF('Parametry rostliny'!$D$31-(('Srážky MC'!$C67/31)*16+('Srážky MC'!$D67/30)*24)&gt;0,'Parametry rostliny'!$D$31-(('Srážky MC'!$C67/31)*16+('Srážky MC'!$D67/30)*24),0)</f>
        <v>0.21284012079755144</v>
      </c>
      <c r="D67">
        <f ca="1">IF('Parametry rostliny'!$D$32-(('Srážky MC'!$D67/31)*7+'Srážky MC'!$E67+('Srážky MC'!$F67/30)*8)&gt;0,'Parametry rostliny'!$D$32-(('Srážky MC'!D67/31)*7+'Srážky MC'!$E67+('Srážky MC'!$F67/30)*8),0)</f>
        <v>0</v>
      </c>
      <c r="E67">
        <f ca="1">IF('Parametry rostliny'!$D$33-(('Srážky MC'!$F67/31)*15+('Srážky MC'!$G67/30)*15)&gt;0,'Parametry rostliny'!$D$33-(('Srážky MC'!$F67/31)*15+('Srážky MC'!$G67/30)*15),0)</f>
        <v>0</v>
      </c>
    </row>
    <row r="68" spans="2:5">
      <c r="B68">
        <f ca="1">IF('Parametry rostliny'!$D$30-(('Srážky MC'!$B68/31)*15+('Srážky MC'!$C68/30)*15)&gt;0,'Parametry rostliny'!$D$30-(('Srážky MC'!$B68/31)*15+('Srážky MC'!$C68/30)*15),0)</f>
        <v>2.0905632412845847</v>
      </c>
      <c r="C68">
        <f ca="1">IF('Parametry rostliny'!$D$31-(('Srážky MC'!$C68/31)*16+('Srážky MC'!$D68/30)*24)&gt;0,'Parametry rostliny'!$D$31-(('Srážky MC'!$C68/31)*16+('Srážky MC'!$D68/30)*24),0)</f>
        <v>79.680504188219061</v>
      </c>
      <c r="D68">
        <f ca="1">IF('Parametry rostliny'!$D$32-(('Srážky MC'!$D68/31)*7+'Srážky MC'!$E68+('Srážky MC'!$F68/30)*8)&gt;0,'Parametry rostliny'!$D$32-(('Srážky MC'!D68/31)*7+'Srážky MC'!$E68+('Srážky MC'!$F68/30)*8),0)</f>
        <v>0</v>
      </c>
      <c r="E68">
        <f ca="1">IF('Parametry rostliny'!$D$33-(('Srážky MC'!$F68/31)*15+('Srážky MC'!$G68/30)*15)&gt;0,'Parametry rostliny'!$D$33-(('Srážky MC'!$F68/31)*15+('Srážky MC'!$G68/30)*15),0)</f>
        <v>0</v>
      </c>
    </row>
    <row r="69" spans="2:5">
      <c r="B69">
        <f ca="1">IF('Parametry rostliny'!$D$30-(('Srážky MC'!$B69/31)*15+('Srážky MC'!$C69/30)*15)&gt;0,'Parametry rostliny'!$D$30-(('Srážky MC'!$B69/31)*15+('Srážky MC'!$C69/30)*15),0)</f>
        <v>0</v>
      </c>
      <c r="C69">
        <f ca="1">IF('Parametry rostliny'!$D$31-(('Srážky MC'!$C69/31)*16+('Srážky MC'!$D69/30)*24)&gt;0,'Parametry rostliny'!$D$31-(('Srážky MC'!$C69/31)*16+('Srážky MC'!$D69/30)*24),0)</f>
        <v>41.82440884836393</v>
      </c>
      <c r="D69">
        <f ca="1">IF('Parametry rostliny'!$D$32-(('Srážky MC'!$D69/31)*7+'Srážky MC'!$E69+('Srážky MC'!$F69/30)*8)&gt;0,'Parametry rostliny'!$D$32-(('Srážky MC'!D69/31)*7+'Srážky MC'!$E69+('Srážky MC'!$F69/30)*8),0)</f>
        <v>0</v>
      </c>
      <c r="E69">
        <f ca="1">IF('Parametry rostliny'!$D$33-(('Srážky MC'!$F69/31)*15+('Srážky MC'!$G69/30)*15)&gt;0,'Parametry rostliny'!$D$33-(('Srážky MC'!$F69/31)*15+('Srážky MC'!$G69/30)*15),0)</f>
        <v>17.642982080534686</v>
      </c>
    </row>
    <row r="70" spans="2:5">
      <c r="B70">
        <f ca="1">IF('Parametry rostliny'!$D$30-(('Srážky MC'!$B70/31)*15+('Srážky MC'!$C70/30)*15)&gt;0,'Parametry rostliny'!$D$30-(('Srážky MC'!$B70/31)*15+('Srážky MC'!$C70/30)*15),0)</f>
        <v>0</v>
      </c>
      <c r="C70">
        <f ca="1">IF('Parametry rostliny'!$D$31-(('Srážky MC'!$C70/31)*16+('Srážky MC'!$D70/30)*24)&gt;0,'Parametry rostliny'!$D$31-(('Srážky MC'!$C70/31)*16+('Srážky MC'!$D70/30)*24),0)</f>
        <v>35.897508404831427</v>
      </c>
      <c r="D70">
        <f ca="1">IF('Parametry rostliny'!$D$32-(('Srážky MC'!$D70/31)*7+'Srážky MC'!$E70+('Srážky MC'!$F70/30)*8)&gt;0,'Parametry rostliny'!$D$32-(('Srážky MC'!D70/31)*7+'Srážky MC'!$E70+('Srážky MC'!$F70/30)*8),0)</f>
        <v>20.128827258834491</v>
      </c>
      <c r="E70">
        <f ca="1">IF('Parametry rostliny'!$D$33-(('Srážky MC'!$F70/31)*15+('Srážky MC'!$G70/30)*15)&gt;0,'Parametry rostliny'!$D$33-(('Srážky MC'!$F70/31)*15+('Srážky MC'!$G70/30)*15),0)</f>
        <v>0</v>
      </c>
    </row>
    <row r="71" spans="2:5">
      <c r="B71">
        <f ca="1">IF('Parametry rostliny'!$D$30-(('Srážky MC'!$B71/31)*15+('Srážky MC'!$C71/30)*15)&gt;0,'Parametry rostliny'!$D$30-(('Srážky MC'!$B71/31)*15+('Srážky MC'!$C71/30)*15),0)</f>
        <v>0</v>
      </c>
      <c r="C71">
        <f ca="1">IF('Parametry rostliny'!$D$31-(('Srážky MC'!$C71/31)*16+('Srážky MC'!$D71/30)*24)&gt;0,'Parametry rostliny'!$D$31-(('Srážky MC'!$C71/31)*16+('Srážky MC'!$D71/30)*24),0)</f>
        <v>43.829046593697655</v>
      </c>
      <c r="D71">
        <f ca="1">IF('Parametry rostliny'!$D$32-(('Srážky MC'!$D71/31)*7+'Srážky MC'!$E71+('Srážky MC'!$F71/30)*8)&gt;0,'Parametry rostliny'!$D$32-(('Srážky MC'!D71/31)*7+'Srážky MC'!$E71+('Srážky MC'!$F71/30)*8),0)</f>
        <v>0</v>
      </c>
      <c r="E71">
        <f ca="1">IF('Parametry rostliny'!$D$33-(('Srážky MC'!$F71/31)*15+('Srážky MC'!$G71/30)*15)&gt;0,'Parametry rostliny'!$D$33-(('Srážky MC'!$F71/31)*15+('Srážky MC'!$G71/30)*15),0)</f>
        <v>0</v>
      </c>
    </row>
    <row r="72" spans="2:5">
      <c r="B72">
        <f ca="1">IF('Parametry rostliny'!$D$30-(('Srážky MC'!$B72/31)*15+('Srážky MC'!$C72/30)*15)&gt;0,'Parametry rostliny'!$D$30-(('Srážky MC'!$B72/31)*15+('Srážky MC'!$C72/30)*15),0)</f>
        <v>0</v>
      </c>
      <c r="C72">
        <f ca="1">IF('Parametry rostliny'!$D$31-(('Srážky MC'!$C72/31)*16+('Srážky MC'!$D72/30)*24)&gt;0,'Parametry rostliny'!$D$31-(('Srážky MC'!$C72/31)*16+('Srážky MC'!$D72/30)*24),0)</f>
        <v>19.43058753236582</v>
      </c>
      <c r="D72">
        <f ca="1">IF('Parametry rostliny'!$D$32-(('Srážky MC'!$D72/31)*7+'Srážky MC'!$E72+('Srážky MC'!$F72/30)*8)&gt;0,'Parametry rostliny'!$D$32-(('Srážky MC'!D72/31)*7+'Srážky MC'!$E72+('Srážky MC'!$F72/30)*8),0)</f>
        <v>0</v>
      </c>
      <c r="E72">
        <f ca="1">IF('Parametry rostliny'!$D$33-(('Srážky MC'!$F72/31)*15+('Srážky MC'!$G72/30)*15)&gt;0,'Parametry rostliny'!$D$33-(('Srážky MC'!$F72/31)*15+('Srážky MC'!$G72/30)*15),0)</f>
        <v>0</v>
      </c>
    </row>
    <row r="73" spans="2:5">
      <c r="B73">
        <f ca="1">IF('Parametry rostliny'!$D$30-(('Srážky MC'!$B73/31)*15+('Srážky MC'!$C73/30)*15)&gt;0,'Parametry rostliny'!$D$30-(('Srážky MC'!$B73/31)*15+('Srážky MC'!$C73/30)*15),0)</f>
        <v>2.4840851422396781E-2</v>
      </c>
      <c r="C73">
        <f ca="1">IF('Parametry rostliny'!$D$31-(('Srážky MC'!$C73/31)*16+('Srážky MC'!$D73/30)*24)&gt;0,'Parametry rostliny'!$D$31-(('Srážky MC'!$C73/31)*16+('Srážky MC'!$D73/30)*24),0)</f>
        <v>30.644749493914418</v>
      </c>
      <c r="D73">
        <f ca="1">IF('Parametry rostliny'!$D$32-(('Srážky MC'!$D73/31)*7+'Srážky MC'!$E73+('Srážky MC'!$F73/30)*8)&gt;0,'Parametry rostliny'!$D$32-(('Srážky MC'!D73/31)*7+'Srážky MC'!$E73+('Srážky MC'!$F73/30)*8),0)</f>
        <v>43.598668467933862</v>
      </c>
      <c r="E73">
        <f ca="1">IF('Parametry rostliny'!$D$33-(('Srážky MC'!$F73/31)*15+('Srážky MC'!$G73/30)*15)&gt;0,'Parametry rostliny'!$D$33-(('Srážky MC'!$F73/31)*15+('Srážky MC'!$G73/30)*15),0)</f>
        <v>7.8179480252540827</v>
      </c>
    </row>
    <row r="74" spans="2:5">
      <c r="B74">
        <f ca="1">IF('Parametry rostliny'!$D$30-(('Srážky MC'!$B74/31)*15+('Srážky MC'!$C74/30)*15)&gt;0,'Parametry rostliny'!$D$30-(('Srážky MC'!$B74/31)*15+('Srážky MC'!$C74/30)*15),0)</f>
        <v>0</v>
      </c>
      <c r="C74">
        <f ca="1">IF('Parametry rostliny'!$D$31-(('Srážky MC'!$C74/31)*16+('Srážky MC'!$D74/30)*24)&gt;0,'Parametry rostliny'!$D$31-(('Srážky MC'!$C74/31)*16+('Srážky MC'!$D74/30)*24),0)</f>
        <v>0</v>
      </c>
      <c r="D74">
        <f ca="1">IF('Parametry rostliny'!$D$32-(('Srážky MC'!$D74/31)*7+'Srážky MC'!$E74+('Srážky MC'!$F74/30)*8)&gt;0,'Parametry rostliny'!$D$32-(('Srážky MC'!D74/31)*7+'Srážky MC'!$E74+('Srážky MC'!$F74/30)*8),0)</f>
        <v>14.553151108232981</v>
      </c>
      <c r="E74">
        <f ca="1">IF('Parametry rostliny'!$D$33-(('Srážky MC'!$F74/31)*15+('Srážky MC'!$G74/30)*15)&gt;0,'Parametry rostliny'!$D$33-(('Srážky MC'!$F74/31)*15+('Srážky MC'!$G74/30)*15),0)</f>
        <v>0</v>
      </c>
    </row>
    <row r="75" spans="2:5">
      <c r="B75">
        <f ca="1">IF('Parametry rostliny'!$D$30-(('Srážky MC'!$B75/31)*15+('Srážky MC'!$C75/30)*15)&gt;0,'Parametry rostliny'!$D$30-(('Srážky MC'!$B75/31)*15+('Srážky MC'!$C75/30)*15),0)</f>
        <v>30.468595916393141</v>
      </c>
      <c r="C75">
        <f ca="1">IF('Parametry rostliny'!$D$31-(('Srážky MC'!$C75/31)*16+('Srážky MC'!$D75/30)*24)&gt;0,'Parametry rostliny'!$D$31-(('Srážky MC'!$C75/31)*16+('Srážky MC'!$D75/30)*24),0)</f>
        <v>33.482542008541827</v>
      </c>
      <c r="D75">
        <f ca="1">IF('Parametry rostliny'!$D$32-(('Srážky MC'!$D75/31)*7+'Srážky MC'!$E75+('Srážky MC'!$F75/30)*8)&gt;0,'Parametry rostliny'!$D$32-(('Srážky MC'!D75/31)*7+'Srážky MC'!$E75+('Srážky MC'!$F75/30)*8),0)</f>
        <v>7.3865231809593581</v>
      </c>
      <c r="E75">
        <f ca="1">IF('Parametry rostliny'!$D$33-(('Srážky MC'!$F75/31)*15+('Srážky MC'!$G75/30)*15)&gt;0,'Parametry rostliny'!$D$33-(('Srážky MC'!$F75/31)*15+('Srážky MC'!$G75/30)*15),0)</f>
        <v>0</v>
      </c>
    </row>
    <row r="76" spans="2:5">
      <c r="B76">
        <f ca="1">IF('Parametry rostliny'!$D$30-(('Srážky MC'!$B76/31)*15+('Srážky MC'!$C76/30)*15)&gt;0,'Parametry rostliny'!$D$30-(('Srážky MC'!$B76/31)*15+('Srážky MC'!$C76/30)*15),0)</f>
        <v>0</v>
      </c>
      <c r="C76">
        <f ca="1">IF('Parametry rostliny'!$D$31-(('Srážky MC'!$C76/31)*16+('Srážky MC'!$D76/30)*24)&gt;0,'Parametry rostliny'!$D$31-(('Srážky MC'!$C76/31)*16+('Srážky MC'!$D76/30)*24),0)</f>
        <v>0</v>
      </c>
      <c r="D76">
        <f ca="1">IF('Parametry rostliny'!$D$32-(('Srážky MC'!$D76/31)*7+'Srážky MC'!$E76+('Srážky MC'!$F76/30)*8)&gt;0,'Parametry rostliny'!$D$32-(('Srážky MC'!D76/31)*7+'Srážky MC'!$E76+('Srážky MC'!$F76/30)*8),0)</f>
        <v>0</v>
      </c>
      <c r="E76">
        <f ca="1">IF('Parametry rostliny'!$D$33-(('Srážky MC'!$F76/31)*15+('Srážky MC'!$G76/30)*15)&gt;0,'Parametry rostliny'!$D$33-(('Srážky MC'!$F76/31)*15+('Srážky MC'!$G76/30)*15),0)</f>
        <v>0</v>
      </c>
    </row>
    <row r="77" spans="2:5">
      <c r="B77">
        <f ca="1">IF('Parametry rostliny'!$D$30-(('Srážky MC'!$B77/31)*15+('Srážky MC'!$C77/30)*15)&gt;0,'Parametry rostliny'!$D$30-(('Srážky MC'!$B77/31)*15+('Srážky MC'!$C77/30)*15),0)</f>
        <v>16.791173345499857</v>
      </c>
      <c r="C77">
        <f ca="1">IF('Parametry rostliny'!$D$31-(('Srážky MC'!$C77/31)*16+('Srážky MC'!$D77/30)*24)&gt;0,'Parametry rostliny'!$D$31-(('Srážky MC'!$C77/31)*16+('Srážky MC'!$D77/30)*24),0)</f>
        <v>28.064484692024479</v>
      </c>
      <c r="D77">
        <f ca="1">IF('Parametry rostliny'!$D$32-(('Srážky MC'!$D77/31)*7+'Srážky MC'!$E77+('Srážky MC'!$F77/30)*8)&gt;0,'Parametry rostliny'!$D$32-(('Srážky MC'!D77/31)*7+'Srážky MC'!$E77+('Srážky MC'!$F77/30)*8),0)</f>
        <v>0</v>
      </c>
      <c r="E77">
        <f ca="1">IF('Parametry rostliny'!$D$33-(('Srážky MC'!$F77/31)*15+('Srážky MC'!$G77/30)*15)&gt;0,'Parametry rostliny'!$D$33-(('Srážky MC'!$F77/31)*15+('Srážky MC'!$G77/30)*15),0)</f>
        <v>0</v>
      </c>
    </row>
    <row r="78" spans="2:5">
      <c r="B78">
        <f ca="1">IF('Parametry rostliny'!$D$30-(('Srážky MC'!$B78/31)*15+('Srážky MC'!$C78/30)*15)&gt;0,'Parametry rostliny'!$D$30-(('Srážky MC'!$B78/31)*15+('Srážky MC'!$C78/30)*15),0)</f>
        <v>0</v>
      </c>
      <c r="C78">
        <f ca="1">IF('Parametry rostliny'!$D$31-(('Srážky MC'!$C78/31)*16+('Srážky MC'!$D78/30)*24)&gt;0,'Parametry rostliny'!$D$31-(('Srážky MC'!$C78/31)*16+('Srážky MC'!$D78/30)*24),0)</f>
        <v>8.3206318793742184</v>
      </c>
      <c r="D78">
        <f ca="1">IF('Parametry rostliny'!$D$32-(('Srážky MC'!$D78/31)*7+'Srážky MC'!$E78+('Srážky MC'!$F78/30)*8)&gt;0,'Parametry rostliny'!$D$32-(('Srážky MC'!D78/31)*7+'Srážky MC'!$E78+('Srážky MC'!$F78/30)*8),0)</f>
        <v>6.2261275597414851</v>
      </c>
      <c r="E78">
        <f ca="1">IF('Parametry rostliny'!$D$33-(('Srážky MC'!$F78/31)*15+('Srážky MC'!$G78/30)*15)&gt;0,'Parametry rostliny'!$D$33-(('Srážky MC'!$F78/31)*15+('Srážky MC'!$G78/30)*15),0)</f>
        <v>0</v>
      </c>
    </row>
    <row r="79" spans="2:5">
      <c r="B79">
        <f ca="1">IF('Parametry rostliny'!$D$30-(('Srážky MC'!$B79/31)*15+('Srážky MC'!$C79/30)*15)&gt;0,'Parametry rostliny'!$D$30-(('Srážky MC'!$B79/31)*15+('Srážky MC'!$C79/30)*15),0)</f>
        <v>0</v>
      </c>
      <c r="C79">
        <f ca="1">IF('Parametry rostliny'!$D$31-(('Srážky MC'!$C79/31)*16+('Srážky MC'!$D79/30)*24)&gt;0,'Parametry rostliny'!$D$31-(('Srážky MC'!$C79/31)*16+('Srážky MC'!$D79/30)*24),0)</f>
        <v>20.871984595866024</v>
      </c>
      <c r="D79">
        <f ca="1">IF('Parametry rostliny'!$D$32-(('Srážky MC'!$D79/31)*7+'Srážky MC'!$E79+('Srážky MC'!$F79/30)*8)&gt;0,'Parametry rostliny'!$D$32-(('Srážky MC'!D79/31)*7+'Srážky MC'!$E79+('Srážky MC'!$F79/30)*8),0)</f>
        <v>0</v>
      </c>
      <c r="E79">
        <f ca="1">IF('Parametry rostliny'!$D$33-(('Srážky MC'!$F79/31)*15+('Srážky MC'!$G79/30)*15)&gt;0,'Parametry rostliny'!$D$33-(('Srážky MC'!$F79/31)*15+('Srážky MC'!$G79/30)*15),0)</f>
        <v>17.54475050658062</v>
      </c>
    </row>
    <row r="80" spans="2:5">
      <c r="B80">
        <f ca="1">IF('Parametry rostliny'!$D$30-(('Srážky MC'!$B80/31)*15+('Srážky MC'!$C80/30)*15)&gt;0,'Parametry rostliny'!$D$30-(('Srážky MC'!$B80/31)*15+('Srážky MC'!$C80/30)*15),0)</f>
        <v>0</v>
      </c>
      <c r="C80">
        <f ca="1">IF('Parametry rostliny'!$D$31-(('Srážky MC'!$C80/31)*16+('Srážky MC'!$D80/30)*24)&gt;0,'Parametry rostliny'!$D$31-(('Srážky MC'!$C80/31)*16+('Srážky MC'!$D80/30)*24),0)</f>
        <v>34.680652325643791</v>
      </c>
      <c r="D80">
        <f ca="1">IF('Parametry rostliny'!$D$32-(('Srážky MC'!$D80/31)*7+'Srážky MC'!$E80+('Srážky MC'!$F80/30)*8)&gt;0,'Parametry rostliny'!$D$32-(('Srážky MC'!D80/31)*7+'Srážky MC'!$E80+('Srážky MC'!$F80/30)*8),0)</f>
        <v>11.874853104892509</v>
      </c>
      <c r="E80">
        <f ca="1">IF('Parametry rostliny'!$D$33-(('Srážky MC'!$F80/31)*15+('Srážky MC'!$G80/30)*15)&gt;0,'Parametry rostliny'!$D$33-(('Srážky MC'!$F80/31)*15+('Srážky MC'!$G80/30)*15),0)</f>
        <v>5.0892572032699661</v>
      </c>
    </row>
    <row r="81" spans="2:5">
      <c r="B81">
        <f ca="1">IF('Parametry rostliny'!$D$30-(('Srážky MC'!$B81/31)*15+('Srážky MC'!$C81/30)*15)&gt;0,'Parametry rostliny'!$D$30-(('Srážky MC'!$B81/31)*15+('Srážky MC'!$C81/30)*15),0)</f>
        <v>0</v>
      </c>
      <c r="C81">
        <f ca="1">IF('Parametry rostliny'!$D$31-(('Srážky MC'!$C81/31)*16+('Srážky MC'!$D81/30)*24)&gt;0,'Parametry rostliny'!$D$31-(('Srážky MC'!$C81/31)*16+('Srážky MC'!$D81/30)*24),0)</f>
        <v>64.390694623894163</v>
      </c>
      <c r="D81">
        <f ca="1">IF('Parametry rostliny'!$D$32-(('Srážky MC'!$D81/31)*7+'Srážky MC'!$E81+('Srážky MC'!$F81/30)*8)&gt;0,'Parametry rostliny'!$D$32-(('Srážky MC'!D81/31)*7+'Srážky MC'!$E81+('Srážky MC'!$F81/30)*8),0)</f>
        <v>57.423705426991944</v>
      </c>
      <c r="E81">
        <f ca="1">IF('Parametry rostliny'!$D$33-(('Srážky MC'!$F81/31)*15+('Srážky MC'!$G81/30)*15)&gt;0,'Parametry rostliny'!$D$33-(('Srážky MC'!$F81/31)*15+('Srážky MC'!$G81/30)*15),0)</f>
        <v>27.242433728066626</v>
      </c>
    </row>
    <row r="82" spans="2:5">
      <c r="B82">
        <f ca="1">IF('Parametry rostliny'!$D$30-(('Srážky MC'!$B82/31)*15+('Srážky MC'!$C82/30)*15)&gt;0,'Parametry rostliny'!$D$30-(('Srážky MC'!$B82/31)*15+('Srážky MC'!$C82/30)*15),0)</f>
        <v>37.453282735164379</v>
      </c>
      <c r="C82">
        <f ca="1">IF('Parametry rostliny'!$D$31-(('Srážky MC'!$C82/31)*16+('Srážky MC'!$D82/30)*24)&gt;0,'Parametry rostliny'!$D$31-(('Srážky MC'!$C82/31)*16+('Srážky MC'!$D82/30)*24),0)</f>
        <v>0</v>
      </c>
      <c r="D82">
        <f ca="1">IF('Parametry rostliny'!$D$32-(('Srážky MC'!$D82/31)*7+'Srážky MC'!$E82+('Srážky MC'!$F82/30)*8)&gt;0,'Parametry rostliny'!$D$32-(('Srážky MC'!D82/31)*7+'Srážky MC'!$E82+('Srážky MC'!$F82/30)*8),0)</f>
        <v>47.206169761385539</v>
      </c>
      <c r="E82">
        <f ca="1">IF('Parametry rostliny'!$D$33-(('Srážky MC'!$F82/31)*15+('Srážky MC'!$G82/30)*15)&gt;0,'Parametry rostliny'!$D$33-(('Srážky MC'!$F82/31)*15+('Srážky MC'!$G82/30)*15),0)</f>
        <v>0</v>
      </c>
    </row>
    <row r="83" spans="2:5">
      <c r="B83">
        <f ca="1">IF('Parametry rostliny'!$D$30-(('Srážky MC'!$B83/31)*15+('Srážky MC'!$C83/30)*15)&gt;0,'Parametry rostliny'!$D$30-(('Srážky MC'!$B83/31)*15+('Srážky MC'!$C83/30)*15),0)</f>
        <v>0</v>
      </c>
      <c r="C83">
        <f ca="1">IF('Parametry rostliny'!$D$31-(('Srážky MC'!$C83/31)*16+('Srážky MC'!$D83/30)*24)&gt;0,'Parametry rostliny'!$D$31-(('Srážky MC'!$C83/31)*16+('Srážky MC'!$D83/30)*24),0)</f>
        <v>0</v>
      </c>
      <c r="D83">
        <f ca="1">IF('Parametry rostliny'!$D$32-(('Srážky MC'!$D83/31)*7+'Srážky MC'!$E83+('Srážky MC'!$F83/30)*8)&gt;0,'Parametry rostliny'!$D$32-(('Srážky MC'!D83/31)*7+'Srážky MC'!$E83+('Srážky MC'!$F83/30)*8),0)</f>
        <v>0</v>
      </c>
      <c r="E83">
        <f ca="1">IF('Parametry rostliny'!$D$33-(('Srážky MC'!$F83/31)*15+('Srážky MC'!$G83/30)*15)&gt;0,'Parametry rostliny'!$D$33-(('Srážky MC'!$F83/31)*15+('Srážky MC'!$G83/30)*15),0)</f>
        <v>0</v>
      </c>
    </row>
    <row r="84" spans="2:5">
      <c r="B84">
        <f ca="1">IF('Parametry rostliny'!$D$30-(('Srážky MC'!$B84/31)*15+('Srážky MC'!$C84/30)*15)&gt;0,'Parametry rostliny'!$D$30-(('Srážky MC'!$B84/31)*15+('Srážky MC'!$C84/30)*15),0)</f>
        <v>4.3568097416222997</v>
      </c>
      <c r="C84">
        <f ca="1">IF('Parametry rostliny'!$D$31-(('Srážky MC'!$C84/31)*16+('Srážky MC'!$D84/30)*24)&gt;0,'Parametry rostliny'!$D$31-(('Srážky MC'!$C84/31)*16+('Srážky MC'!$D84/30)*24),0)</f>
        <v>17.712654293711125</v>
      </c>
      <c r="D84">
        <f ca="1">IF('Parametry rostliny'!$D$32-(('Srážky MC'!$D84/31)*7+'Srážky MC'!$E84+('Srážky MC'!$F84/30)*8)&gt;0,'Parametry rostliny'!$D$32-(('Srážky MC'!D84/31)*7+'Srážky MC'!$E84+('Srážky MC'!$F84/30)*8),0)</f>
        <v>10.150403677332548</v>
      </c>
      <c r="E84">
        <f ca="1">IF('Parametry rostliny'!$D$33-(('Srážky MC'!$F84/31)*15+('Srážky MC'!$G84/30)*15)&gt;0,'Parametry rostliny'!$D$33-(('Srážky MC'!$F84/31)*15+('Srážky MC'!$G84/30)*15),0)</f>
        <v>0.43836941601438895</v>
      </c>
    </row>
    <row r="85" spans="2:5">
      <c r="B85">
        <f ca="1">IF('Parametry rostliny'!$D$30-(('Srážky MC'!$B85/31)*15+('Srážky MC'!$C85/30)*15)&gt;0,'Parametry rostliny'!$D$30-(('Srážky MC'!$B85/31)*15+('Srážky MC'!$C85/30)*15),0)</f>
        <v>27.12787808121918</v>
      </c>
      <c r="C85">
        <f ca="1">IF('Parametry rostliny'!$D$31-(('Srážky MC'!$C85/31)*16+('Srážky MC'!$D85/30)*24)&gt;0,'Parametry rostliny'!$D$31-(('Srážky MC'!$C85/31)*16+('Srážky MC'!$D85/30)*24),0)</f>
        <v>25.610221162067546</v>
      </c>
      <c r="D85">
        <f ca="1">IF('Parametry rostliny'!$D$32-(('Srážky MC'!$D85/31)*7+'Srážky MC'!$E85+('Srážky MC'!$F85/30)*8)&gt;0,'Parametry rostliny'!$D$32-(('Srážky MC'!D85/31)*7+'Srážky MC'!$E85+('Srážky MC'!$F85/30)*8),0)</f>
        <v>0.11998763246990052</v>
      </c>
      <c r="E85">
        <f ca="1">IF('Parametry rostliny'!$D$33-(('Srážky MC'!$F85/31)*15+('Srážky MC'!$G85/30)*15)&gt;0,'Parametry rostliny'!$D$33-(('Srážky MC'!$F85/31)*15+('Srážky MC'!$G85/30)*15),0)</f>
        <v>18.25446709778091</v>
      </c>
    </row>
    <row r="86" spans="2:5">
      <c r="B86">
        <f ca="1">IF('Parametry rostliny'!$D$30-(('Srážky MC'!$B86/31)*15+('Srážky MC'!$C86/30)*15)&gt;0,'Parametry rostliny'!$D$30-(('Srážky MC'!$B86/31)*15+('Srážky MC'!$C86/30)*15),0)</f>
        <v>8.7309641578237773</v>
      </c>
      <c r="C86">
        <f ca="1">IF('Parametry rostliny'!$D$31-(('Srážky MC'!$C86/31)*16+('Srážky MC'!$D86/30)*24)&gt;0,'Parametry rostliny'!$D$31-(('Srážky MC'!$C86/31)*16+('Srážky MC'!$D86/30)*24),0)</f>
        <v>48.627407378931792</v>
      </c>
      <c r="D86">
        <f ca="1">IF('Parametry rostliny'!$D$32-(('Srážky MC'!$D86/31)*7+'Srážky MC'!$E86+('Srážky MC'!$F86/30)*8)&gt;0,'Parametry rostliny'!$D$32-(('Srážky MC'!D86/31)*7+'Srážky MC'!$E86+('Srážky MC'!$F86/30)*8),0)</f>
        <v>66.709766402014978</v>
      </c>
      <c r="E86">
        <f ca="1">IF('Parametry rostliny'!$D$33-(('Srážky MC'!$F86/31)*15+('Srážky MC'!$G86/30)*15)&gt;0,'Parametry rostliny'!$D$33-(('Srážky MC'!$F86/31)*15+('Srážky MC'!$G86/30)*15),0)</f>
        <v>38.231684651378472</v>
      </c>
    </row>
    <row r="87" spans="2:5">
      <c r="B87">
        <f ca="1">IF('Parametry rostliny'!$D$30-(('Srážky MC'!$B87/31)*15+('Srážky MC'!$C87/30)*15)&gt;0,'Parametry rostliny'!$D$30-(('Srážky MC'!$B87/31)*15+('Srážky MC'!$C87/30)*15),0)</f>
        <v>7.6435112924409623</v>
      </c>
      <c r="C87">
        <f ca="1">IF('Parametry rostliny'!$D$31-(('Srážky MC'!$C87/31)*16+('Srážky MC'!$D87/30)*24)&gt;0,'Parametry rostliny'!$D$31-(('Srážky MC'!$C87/31)*16+('Srážky MC'!$D87/30)*24),0)</f>
        <v>35.434427864293383</v>
      </c>
      <c r="D87">
        <f ca="1">IF('Parametry rostliny'!$D$32-(('Srážky MC'!$D87/31)*7+'Srážky MC'!$E87+('Srážky MC'!$F87/30)*8)&gt;0,'Parametry rostliny'!$D$32-(('Srážky MC'!D87/31)*7+'Srážky MC'!$E87+('Srážky MC'!$F87/30)*8),0)</f>
        <v>14.593419928155399</v>
      </c>
      <c r="E87">
        <f ca="1">IF('Parametry rostliny'!$D$33-(('Srážky MC'!$F87/31)*15+('Srážky MC'!$G87/30)*15)&gt;0,'Parametry rostliny'!$D$33-(('Srážky MC'!$F87/31)*15+('Srážky MC'!$G87/30)*15),0)</f>
        <v>9.550698855732044</v>
      </c>
    </row>
    <row r="88" spans="2:5">
      <c r="B88">
        <f ca="1">IF('Parametry rostliny'!$D$30-(('Srážky MC'!$B88/31)*15+('Srážky MC'!$C88/30)*15)&gt;0,'Parametry rostliny'!$D$30-(('Srážky MC'!$B88/31)*15+('Srážky MC'!$C88/30)*15),0)</f>
        <v>10.976894594010957</v>
      </c>
      <c r="C88">
        <f ca="1">IF('Parametry rostliny'!$D$31-(('Srážky MC'!$C88/31)*16+('Srážky MC'!$D88/30)*24)&gt;0,'Parametry rostliny'!$D$31-(('Srážky MC'!$C88/31)*16+('Srážky MC'!$D88/30)*24),0)</f>
        <v>22.367384075906671</v>
      </c>
      <c r="D88">
        <f ca="1">IF('Parametry rostliny'!$D$32-(('Srážky MC'!$D88/31)*7+'Srážky MC'!$E88+('Srážky MC'!$F88/30)*8)&gt;0,'Parametry rostliny'!$D$32-(('Srážky MC'!D88/31)*7+'Srážky MC'!$E88+('Srážky MC'!$F88/30)*8),0)</f>
        <v>0</v>
      </c>
      <c r="E88">
        <f ca="1">IF('Parametry rostliny'!$D$33-(('Srážky MC'!$F88/31)*15+('Srážky MC'!$G88/30)*15)&gt;0,'Parametry rostliny'!$D$33-(('Srážky MC'!$F88/31)*15+('Srážky MC'!$G88/30)*15),0)</f>
        <v>0</v>
      </c>
    </row>
    <row r="89" spans="2:5">
      <c r="B89">
        <f ca="1">IF('Parametry rostliny'!$D$30-(('Srážky MC'!$B89/31)*15+('Srážky MC'!$C89/30)*15)&gt;0,'Parametry rostliny'!$D$30-(('Srážky MC'!$B89/31)*15+('Srážky MC'!$C89/30)*15),0)</f>
        <v>13.020393731787408</v>
      </c>
      <c r="C89">
        <f ca="1">IF('Parametry rostliny'!$D$31-(('Srážky MC'!$C89/31)*16+('Srážky MC'!$D89/30)*24)&gt;0,'Parametry rostliny'!$D$31-(('Srážky MC'!$C89/31)*16+('Srážky MC'!$D89/30)*24),0)</f>
        <v>30.521582537607088</v>
      </c>
      <c r="D89">
        <f ca="1">IF('Parametry rostliny'!$D$32-(('Srážky MC'!$D89/31)*7+'Srážky MC'!$E89+('Srážky MC'!$F89/30)*8)&gt;0,'Parametry rostliny'!$D$32-(('Srážky MC'!D89/31)*7+'Srážky MC'!$E89+('Srážky MC'!$F89/30)*8),0)</f>
        <v>14.954952404892794</v>
      </c>
      <c r="E89">
        <f ca="1">IF('Parametry rostliny'!$D$33-(('Srážky MC'!$F89/31)*15+('Srážky MC'!$G89/30)*15)&gt;0,'Parametry rostliny'!$D$33-(('Srážky MC'!$F89/31)*15+('Srážky MC'!$G89/30)*15),0)</f>
        <v>0</v>
      </c>
    </row>
    <row r="90" spans="2:5">
      <c r="B90">
        <f ca="1">IF('Parametry rostliny'!$D$30-(('Srážky MC'!$B90/31)*15+('Srážky MC'!$C90/30)*15)&gt;0,'Parametry rostliny'!$D$30-(('Srážky MC'!$B90/31)*15+('Srážky MC'!$C90/30)*15),0)</f>
        <v>24.539372448294017</v>
      </c>
      <c r="C90">
        <f ca="1">IF('Parametry rostliny'!$D$31-(('Srážky MC'!$C90/31)*16+('Srážky MC'!$D90/30)*24)&gt;0,'Parametry rostliny'!$D$31-(('Srážky MC'!$C90/31)*16+('Srážky MC'!$D90/30)*24),0)</f>
        <v>60.471620026099032</v>
      </c>
      <c r="D90">
        <f ca="1">IF('Parametry rostliny'!$D$32-(('Srážky MC'!$D90/31)*7+'Srážky MC'!$E90+('Srážky MC'!$F90/30)*8)&gt;0,'Parametry rostliny'!$D$32-(('Srážky MC'!D90/31)*7+'Srážky MC'!$E90+('Srážky MC'!$F90/30)*8),0)</f>
        <v>51.295745246333524</v>
      </c>
      <c r="E90">
        <f ca="1">IF('Parametry rostliny'!$D$33-(('Srážky MC'!$F90/31)*15+('Srážky MC'!$G90/30)*15)&gt;0,'Parametry rostliny'!$D$33-(('Srážky MC'!$F90/31)*15+('Srážky MC'!$G90/30)*15),0)</f>
        <v>3.5365595895947024</v>
      </c>
    </row>
    <row r="91" spans="2:5">
      <c r="B91">
        <f ca="1">IF('Parametry rostliny'!$D$30-(('Srážky MC'!$B91/31)*15+('Srážky MC'!$C91/30)*15)&gt;0,'Parametry rostliny'!$D$30-(('Srážky MC'!$B91/31)*15+('Srážky MC'!$C91/30)*15),0)</f>
        <v>0</v>
      </c>
      <c r="C91">
        <f ca="1">IF('Parametry rostliny'!$D$31-(('Srážky MC'!$C91/31)*16+('Srážky MC'!$D91/30)*24)&gt;0,'Parametry rostliny'!$D$31-(('Srážky MC'!$C91/31)*16+('Srážky MC'!$D91/30)*24),0)</f>
        <v>6.4059140318221921</v>
      </c>
      <c r="D91">
        <f ca="1">IF('Parametry rostliny'!$D$32-(('Srážky MC'!$D91/31)*7+'Srážky MC'!$E91+('Srážky MC'!$F91/30)*8)&gt;0,'Parametry rostliny'!$D$32-(('Srážky MC'!D91/31)*7+'Srážky MC'!$E91+('Srážky MC'!$F91/30)*8),0)</f>
        <v>45.943601071016843</v>
      </c>
      <c r="E91">
        <f ca="1">IF('Parametry rostliny'!$D$33-(('Srážky MC'!$F91/31)*15+('Srážky MC'!$G91/30)*15)&gt;0,'Parametry rostliny'!$D$33-(('Srážky MC'!$F91/31)*15+('Srážky MC'!$G91/30)*15),0)</f>
        <v>14.638432236468951</v>
      </c>
    </row>
    <row r="92" spans="2:5">
      <c r="B92">
        <f ca="1">IF('Parametry rostliny'!$D$30-(('Srážky MC'!$B92/31)*15+('Srážky MC'!$C92/30)*15)&gt;0,'Parametry rostliny'!$D$30-(('Srážky MC'!$B92/31)*15+('Srážky MC'!$C92/30)*15),0)</f>
        <v>0</v>
      </c>
      <c r="C92">
        <f ca="1">IF('Parametry rostliny'!$D$31-(('Srážky MC'!$C92/31)*16+('Srážky MC'!$D92/30)*24)&gt;0,'Parametry rostliny'!$D$31-(('Srážky MC'!$C92/31)*16+('Srážky MC'!$D92/30)*24),0)</f>
        <v>32.81033099355443</v>
      </c>
      <c r="D92">
        <f ca="1">IF('Parametry rostliny'!$D$32-(('Srážky MC'!$D92/31)*7+'Srážky MC'!$E92+('Srážky MC'!$F92/30)*8)&gt;0,'Parametry rostliny'!$D$32-(('Srážky MC'!D92/31)*7+'Srážky MC'!$E92+('Srážky MC'!$F92/30)*8),0)</f>
        <v>0</v>
      </c>
      <c r="E92">
        <f ca="1">IF('Parametry rostliny'!$D$33-(('Srážky MC'!$F92/31)*15+('Srážky MC'!$G92/30)*15)&gt;0,'Parametry rostliny'!$D$33-(('Srážky MC'!$F92/31)*15+('Srážky MC'!$G92/30)*15),0)</f>
        <v>10.54034952819039</v>
      </c>
    </row>
    <row r="93" spans="2:5">
      <c r="B93">
        <f ca="1">IF('Parametry rostliny'!$D$30-(('Srážky MC'!$B93/31)*15+('Srážky MC'!$C93/30)*15)&gt;0,'Parametry rostliny'!$D$30-(('Srážky MC'!$B93/31)*15+('Srážky MC'!$C93/30)*15),0)</f>
        <v>0</v>
      </c>
      <c r="C93">
        <f ca="1">IF('Parametry rostliny'!$D$31-(('Srážky MC'!$C93/31)*16+('Srážky MC'!$D93/30)*24)&gt;0,'Parametry rostliny'!$D$31-(('Srážky MC'!$C93/31)*16+('Srážky MC'!$D93/30)*24),0)</f>
        <v>61.930772052922606</v>
      </c>
      <c r="D93">
        <f ca="1">IF('Parametry rostliny'!$D$32-(('Srážky MC'!$D93/31)*7+'Srážky MC'!$E93+('Srážky MC'!$F93/30)*8)&gt;0,'Parametry rostliny'!$D$32-(('Srážky MC'!D93/31)*7+'Srážky MC'!$E93+('Srážky MC'!$F93/30)*8),0)</f>
        <v>0</v>
      </c>
      <c r="E93">
        <f ca="1">IF('Parametry rostliny'!$D$33-(('Srážky MC'!$F93/31)*15+('Srážky MC'!$G93/30)*15)&gt;0,'Parametry rostliny'!$D$33-(('Srážky MC'!$F93/31)*15+('Srážky MC'!$G93/30)*15),0)</f>
        <v>0</v>
      </c>
    </row>
    <row r="94" spans="2:5">
      <c r="B94">
        <f ca="1">IF('Parametry rostliny'!$D$30-(('Srážky MC'!$B94/31)*15+('Srážky MC'!$C94/30)*15)&gt;0,'Parametry rostliny'!$D$30-(('Srážky MC'!$B94/31)*15+('Srážky MC'!$C94/30)*15),0)</f>
        <v>11.06223101366777</v>
      </c>
      <c r="C94">
        <f ca="1">IF('Parametry rostliny'!$D$31-(('Srážky MC'!$C94/31)*16+('Srážky MC'!$D94/30)*24)&gt;0,'Parametry rostliny'!$D$31-(('Srážky MC'!$C94/31)*16+('Srážky MC'!$D94/30)*24),0)</f>
        <v>22.477911722895556</v>
      </c>
      <c r="D94">
        <f ca="1">IF('Parametry rostliny'!$D$32-(('Srážky MC'!$D94/31)*7+'Srážky MC'!$E94+('Srážky MC'!$F94/30)*8)&gt;0,'Parametry rostliny'!$D$32-(('Srážky MC'!D94/31)*7+'Srážky MC'!$E94+('Srážky MC'!$F94/30)*8),0)</f>
        <v>0</v>
      </c>
      <c r="E94">
        <f ca="1">IF('Parametry rostliny'!$D$33-(('Srážky MC'!$F94/31)*15+('Srážky MC'!$G94/30)*15)&gt;0,'Parametry rostliny'!$D$33-(('Srážky MC'!$F94/31)*15+('Srážky MC'!$G94/30)*15),0)</f>
        <v>2.2315197258567139</v>
      </c>
    </row>
    <row r="95" spans="2:5">
      <c r="B95">
        <f ca="1">IF('Parametry rostliny'!$D$30-(('Srážky MC'!$B95/31)*15+('Srážky MC'!$C95/30)*15)&gt;0,'Parametry rostliny'!$D$30-(('Srážky MC'!$B95/31)*15+('Srážky MC'!$C95/30)*15),0)</f>
        <v>0</v>
      </c>
      <c r="C95">
        <f ca="1">IF('Parametry rostliny'!$D$31-(('Srážky MC'!$C95/31)*16+('Srážky MC'!$D95/30)*24)&gt;0,'Parametry rostliny'!$D$31-(('Srážky MC'!$C95/31)*16+('Srážky MC'!$D95/30)*24),0)</f>
        <v>5.8515510975617531</v>
      </c>
      <c r="D95">
        <f ca="1">IF('Parametry rostliny'!$D$32-(('Srážky MC'!$D95/31)*7+'Srážky MC'!$E95+('Srážky MC'!$F95/30)*8)&gt;0,'Parametry rostliny'!$D$32-(('Srážky MC'!D95/31)*7+'Srážky MC'!$E95+('Srážky MC'!$F95/30)*8),0)</f>
        <v>0</v>
      </c>
      <c r="E95">
        <f ca="1">IF('Parametry rostliny'!$D$33-(('Srážky MC'!$F95/31)*15+('Srážky MC'!$G95/30)*15)&gt;0,'Parametry rostliny'!$D$33-(('Srážky MC'!$F95/31)*15+('Srážky MC'!$G95/30)*15),0)</f>
        <v>0</v>
      </c>
    </row>
    <row r="96" spans="2:5">
      <c r="B96">
        <f ca="1">IF('Parametry rostliny'!$D$30-(('Srážky MC'!$B96/31)*15+('Srážky MC'!$C96/30)*15)&gt;0,'Parametry rostliny'!$D$30-(('Srážky MC'!$B96/31)*15+('Srážky MC'!$C96/30)*15),0)</f>
        <v>0</v>
      </c>
      <c r="C96">
        <f ca="1">IF('Parametry rostliny'!$D$31-(('Srážky MC'!$C96/31)*16+('Srážky MC'!$D96/30)*24)&gt;0,'Parametry rostliny'!$D$31-(('Srážky MC'!$C96/31)*16+('Srážky MC'!$D96/30)*24),0)</f>
        <v>0</v>
      </c>
      <c r="D96">
        <f ca="1">IF('Parametry rostliny'!$D$32-(('Srážky MC'!$D96/31)*7+'Srážky MC'!$E96+('Srážky MC'!$F96/30)*8)&gt;0,'Parametry rostliny'!$D$32-(('Srážky MC'!D96/31)*7+'Srážky MC'!$E96+('Srážky MC'!$F96/30)*8),0)</f>
        <v>0</v>
      </c>
      <c r="E96">
        <f ca="1">IF('Parametry rostliny'!$D$33-(('Srážky MC'!$F96/31)*15+('Srážky MC'!$G96/30)*15)&gt;0,'Parametry rostliny'!$D$33-(('Srážky MC'!$F96/31)*15+('Srážky MC'!$G96/30)*15),0)</f>
        <v>0</v>
      </c>
    </row>
    <row r="97" spans="2:5">
      <c r="B97">
        <f ca="1">IF('Parametry rostliny'!$D$30-(('Srážky MC'!$B97/31)*15+('Srážky MC'!$C97/30)*15)&gt;0,'Parametry rostliny'!$D$30-(('Srážky MC'!$B97/31)*15+('Srážky MC'!$C97/30)*15),0)</f>
        <v>0</v>
      </c>
      <c r="C97">
        <f ca="1">IF('Parametry rostliny'!$D$31-(('Srážky MC'!$C97/31)*16+('Srážky MC'!$D97/30)*24)&gt;0,'Parametry rostliny'!$D$31-(('Srážky MC'!$C97/31)*16+('Srážky MC'!$D97/30)*24),0)</f>
        <v>68.01982092031011</v>
      </c>
      <c r="D97">
        <f ca="1">IF('Parametry rostliny'!$D$32-(('Srážky MC'!$D97/31)*7+'Srážky MC'!$E97+('Srážky MC'!$F97/30)*8)&gt;0,'Parametry rostliny'!$D$32-(('Srážky MC'!D97/31)*7+'Srážky MC'!$E97+('Srážky MC'!$F97/30)*8),0)</f>
        <v>4.6795843531320429</v>
      </c>
      <c r="E97">
        <f ca="1">IF('Parametry rostliny'!$D$33-(('Srážky MC'!$F97/31)*15+('Srážky MC'!$G97/30)*15)&gt;0,'Parametry rostliny'!$D$33-(('Srážky MC'!$F97/31)*15+('Srážky MC'!$G97/30)*15),0)</f>
        <v>0</v>
      </c>
    </row>
    <row r="98" spans="2:5">
      <c r="B98">
        <f ca="1">IF('Parametry rostliny'!$D$30-(('Srážky MC'!$B98/31)*15+('Srážky MC'!$C98/30)*15)&gt;0,'Parametry rostliny'!$D$30-(('Srážky MC'!$B98/31)*15+('Srážky MC'!$C98/30)*15),0)</f>
        <v>0</v>
      </c>
      <c r="C98">
        <f ca="1">IF('Parametry rostliny'!$D$31-(('Srážky MC'!$C98/31)*16+('Srážky MC'!$D98/30)*24)&gt;0,'Parametry rostliny'!$D$31-(('Srážky MC'!$C98/31)*16+('Srážky MC'!$D98/30)*24),0)</f>
        <v>36.413378069857657</v>
      </c>
      <c r="D98">
        <f ca="1">IF('Parametry rostliny'!$D$32-(('Srážky MC'!$D98/31)*7+'Srážky MC'!$E98+('Srážky MC'!$F98/30)*8)&gt;0,'Parametry rostliny'!$D$32-(('Srážky MC'!D98/31)*7+'Srážky MC'!$E98+('Srážky MC'!$F98/30)*8),0)</f>
        <v>35.439971465879665</v>
      </c>
      <c r="E98">
        <f ca="1">IF('Parametry rostliny'!$D$33-(('Srážky MC'!$F98/31)*15+('Srážky MC'!$G98/30)*15)&gt;0,'Parametry rostliny'!$D$33-(('Srážky MC'!$F98/31)*15+('Srážky MC'!$G98/30)*15),0)</f>
        <v>4.4034716458498693</v>
      </c>
    </row>
    <row r="99" spans="2:5">
      <c r="B99">
        <f ca="1">IF('Parametry rostliny'!$D$30-(('Srážky MC'!$B99/31)*15+('Srážky MC'!$C99/30)*15)&gt;0,'Parametry rostliny'!$D$30-(('Srážky MC'!$B99/31)*15+('Srážky MC'!$C99/30)*15),0)</f>
        <v>0</v>
      </c>
      <c r="C99">
        <f ca="1">IF('Parametry rostliny'!$D$31-(('Srážky MC'!$C99/31)*16+('Srážky MC'!$D99/30)*24)&gt;0,'Parametry rostliny'!$D$31-(('Srážky MC'!$C99/31)*16+('Srážky MC'!$D99/30)*24),0)</f>
        <v>18.377252220189803</v>
      </c>
      <c r="D99">
        <f ca="1">IF('Parametry rostliny'!$D$32-(('Srážky MC'!$D99/31)*7+'Srážky MC'!$E99+('Srážky MC'!$F99/30)*8)&gt;0,'Parametry rostliny'!$D$32-(('Srážky MC'!D99/31)*7+'Srážky MC'!$E99+('Srážky MC'!$F99/30)*8),0)</f>
        <v>19.824112770175873</v>
      </c>
      <c r="E99">
        <f ca="1">IF('Parametry rostliny'!$D$33-(('Srážky MC'!$F99/31)*15+('Srážky MC'!$G99/30)*15)&gt;0,'Parametry rostliny'!$D$33-(('Srážky MC'!$F99/31)*15+('Srážky MC'!$G99/30)*15),0)</f>
        <v>0</v>
      </c>
    </row>
    <row r="100" spans="2:5">
      <c r="B100">
        <f ca="1">IF('Parametry rostliny'!$D$30-(('Srážky MC'!$B100/31)*15+('Srážky MC'!$C100/30)*15)&gt;0,'Parametry rostliny'!$D$30-(('Srážky MC'!$B100/31)*15+('Srážky MC'!$C100/30)*15),0)</f>
        <v>0</v>
      </c>
      <c r="C100">
        <f ca="1">IF('Parametry rostliny'!$D$31-(('Srážky MC'!$C100/31)*16+('Srážky MC'!$D100/30)*24)&gt;0,'Parametry rostliny'!$D$31-(('Srážky MC'!$C100/31)*16+('Srážky MC'!$D100/30)*24),0)</f>
        <v>52.261776003935466</v>
      </c>
      <c r="D100">
        <f ca="1">IF('Parametry rostliny'!$D$32-(('Srážky MC'!$D100/31)*7+'Srážky MC'!$E100+('Srážky MC'!$F100/30)*8)&gt;0,'Parametry rostliny'!$D$32-(('Srážky MC'!D100/31)*7+'Srážky MC'!$E100+('Srážky MC'!$F100/30)*8),0)</f>
        <v>0</v>
      </c>
      <c r="E100">
        <f ca="1">IF('Parametry rostliny'!$D$33-(('Srážky MC'!$F100/31)*15+('Srážky MC'!$G100/30)*15)&gt;0,'Parametry rostliny'!$D$33-(('Srážky MC'!$F100/31)*15+('Srážky MC'!$G100/30)*15),0)</f>
        <v>0</v>
      </c>
    </row>
    <row r="101" spans="2:5">
      <c r="B101">
        <f ca="1">IF('Parametry rostliny'!$D$30-(('Srážky MC'!$B101/31)*15+('Srážky MC'!$C101/30)*15)&gt;0,'Parametry rostliny'!$D$30-(('Srážky MC'!$B101/31)*15+('Srážky MC'!$C101/30)*15),0)</f>
        <v>8.6584858395107034</v>
      </c>
      <c r="C101">
        <f ca="1">IF('Parametry rostliny'!$D$31-(('Srážky MC'!$C101/31)*16+('Srážky MC'!$D101/30)*24)&gt;0,'Parametry rostliny'!$D$31-(('Srážky MC'!$C101/31)*16+('Srážky MC'!$D101/30)*24),0)</f>
        <v>71.536004850096447</v>
      </c>
      <c r="D101">
        <f ca="1">IF('Parametry rostliny'!$D$32-(('Srážky MC'!$D101/31)*7+'Srážky MC'!$E101+('Srážky MC'!$F101/30)*8)&gt;0,'Parametry rostliny'!$D$32-(('Srážky MC'!D101/31)*7+'Srážky MC'!$E101+('Srážky MC'!$F101/30)*8),0)</f>
        <v>78.072501877363635</v>
      </c>
      <c r="E101">
        <f ca="1">IF('Parametry rostliny'!$D$33-(('Srážky MC'!$F101/31)*15+('Srážky MC'!$G101/30)*15)&gt;0,'Parametry rostliny'!$D$33-(('Srážky MC'!$F101/31)*15+('Srážky MC'!$G101/30)*15),0)</f>
        <v>0</v>
      </c>
    </row>
    <row r="102" spans="2:5">
      <c r="B102">
        <f ca="1">IF('Parametry rostliny'!$D$30-(('Srážky MC'!$B102/31)*15+('Srážky MC'!$C102/30)*15)&gt;0,'Parametry rostliny'!$D$30-(('Srážky MC'!$B102/31)*15+('Srážky MC'!$C102/30)*15),0)</f>
        <v>0</v>
      </c>
      <c r="C102">
        <f ca="1">IF('Parametry rostliny'!$D$31-(('Srážky MC'!$C102/31)*16+('Srážky MC'!$D102/30)*24)&gt;0,'Parametry rostliny'!$D$31-(('Srážky MC'!$C102/31)*16+('Srážky MC'!$D102/30)*24),0)</f>
        <v>48.684161557035637</v>
      </c>
      <c r="D102">
        <f ca="1">IF('Parametry rostliny'!$D$32-(('Srážky MC'!$D102/31)*7+'Srážky MC'!$E102+('Srážky MC'!$F102/30)*8)&gt;0,'Parametry rostliny'!$D$32-(('Srážky MC'!D102/31)*7+'Srážky MC'!$E102+('Srážky MC'!$F102/30)*8),0)</f>
        <v>7.5258121935396787</v>
      </c>
      <c r="E102">
        <f ca="1">IF('Parametry rostliny'!$D$33-(('Srážky MC'!$F102/31)*15+('Srážky MC'!$G102/30)*15)&gt;0,'Parametry rostliny'!$D$33-(('Srážky MC'!$F102/31)*15+('Srážky MC'!$G102/30)*15),0)</f>
        <v>0</v>
      </c>
    </row>
    <row r="103" spans="2:5">
      <c r="B103">
        <f ca="1">IF('Parametry rostliny'!$D$30-(('Srážky MC'!$B103/31)*15+('Srážky MC'!$C103/30)*15)&gt;0,'Parametry rostliny'!$D$30-(('Srážky MC'!$B103/31)*15+('Srážky MC'!$C103/30)*15),0)</f>
        <v>1.4073131279901929</v>
      </c>
      <c r="C103">
        <f ca="1">IF('Parametry rostliny'!$D$31-(('Srážky MC'!$C103/31)*16+('Srážky MC'!$D103/30)*24)&gt;0,'Parametry rostliny'!$D$31-(('Srážky MC'!$C103/31)*16+('Srážky MC'!$D103/30)*24),0)</f>
        <v>11.913043351829174</v>
      </c>
      <c r="D103">
        <f ca="1">IF('Parametry rostliny'!$D$32-(('Srážky MC'!$D103/31)*7+'Srážky MC'!$E103+('Srážky MC'!$F103/30)*8)&gt;0,'Parametry rostliny'!$D$32-(('Srážky MC'!D103/31)*7+'Srážky MC'!$E103+('Srážky MC'!$F103/30)*8),0)</f>
        <v>82.970088316651427</v>
      </c>
      <c r="E103">
        <f ca="1">IF('Parametry rostliny'!$D$33-(('Srážky MC'!$F103/31)*15+('Srážky MC'!$G103/30)*15)&gt;0,'Parametry rostliny'!$D$33-(('Srážky MC'!$F103/31)*15+('Srážky MC'!$G103/30)*15),0)</f>
        <v>0</v>
      </c>
    </row>
    <row r="104" spans="2:5">
      <c r="B104">
        <f ca="1">IF('Parametry rostliny'!$D$30-(('Srážky MC'!$B104/31)*15+('Srážky MC'!$C104/30)*15)&gt;0,'Parametry rostliny'!$D$30-(('Srážky MC'!$B104/31)*15+('Srážky MC'!$C104/30)*15),0)</f>
        <v>0</v>
      </c>
      <c r="C104">
        <f ca="1">IF('Parametry rostliny'!$D$31-(('Srážky MC'!$C104/31)*16+('Srážky MC'!$D104/30)*24)&gt;0,'Parametry rostliny'!$D$31-(('Srážky MC'!$C104/31)*16+('Srážky MC'!$D104/30)*24),0)</f>
        <v>9.0412921682872707</v>
      </c>
      <c r="D104">
        <f ca="1">IF('Parametry rostliny'!$D$32-(('Srážky MC'!$D104/31)*7+'Srážky MC'!$E104+('Srážky MC'!$F104/30)*8)&gt;0,'Parametry rostliny'!$D$32-(('Srážky MC'!D104/31)*7+'Srážky MC'!$E104+('Srážky MC'!$F104/30)*8),0)</f>
        <v>38.014214761341435</v>
      </c>
      <c r="E104">
        <f ca="1">IF('Parametry rostliny'!$D$33-(('Srážky MC'!$F104/31)*15+('Srážky MC'!$G104/30)*15)&gt;0,'Parametry rostliny'!$D$33-(('Srážky MC'!$F104/31)*15+('Srážky MC'!$G104/30)*15),0)</f>
        <v>6.6714883678104755</v>
      </c>
    </row>
    <row r="105" spans="2:5">
      <c r="B105">
        <f ca="1">IF('Parametry rostliny'!$D$30-(('Srážky MC'!$B105/31)*15+('Srážky MC'!$C105/30)*15)&gt;0,'Parametry rostliny'!$D$30-(('Srážky MC'!$B105/31)*15+('Srážky MC'!$C105/30)*15),0)</f>
        <v>0</v>
      </c>
      <c r="C105">
        <f ca="1">IF('Parametry rostliny'!$D$31-(('Srážky MC'!$C105/31)*16+('Srážky MC'!$D105/30)*24)&gt;0,'Parametry rostliny'!$D$31-(('Srážky MC'!$C105/31)*16+('Srážky MC'!$D105/30)*24),0)</f>
        <v>20.255933325208588</v>
      </c>
      <c r="D105">
        <f ca="1">IF('Parametry rostliny'!$D$32-(('Srážky MC'!$D105/31)*7+'Srážky MC'!$E105+('Srážky MC'!$F105/30)*8)&gt;0,'Parametry rostliny'!$D$32-(('Srážky MC'!D105/31)*7+'Srážky MC'!$E105+('Srážky MC'!$F105/30)*8),0)</f>
        <v>0</v>
      </c>
      <c r="E105">
        <f ca="1">IF('Parametry rostliny'!$D$33-(('Srážky MC'!$F105/31)*15+('Srážky MC'!$G105/30)*15)&gt;0,'Parametry rostliny'!$D$33-(('Srážky MC'!$F105/31)*15+('Srážky MC'!$G105/30)*15),0)</f>
        <v>0</v>
      </c>
    </row>
    <row r="106" spans="2:5">
      <c r="B106">
        <f ca="1">IF('Parametry rostliny'!$D$30-(('Srážky MC'!$B106/31)*15+('Srážky MC'!$C106/30)*15)&gt;0,'Parametry rostliny'!$D$30-(('Srážky MC'!$B106/31)*15+('Srážky MC'!$C106/30)*15),0)</f>
        <v>0</v>
      </c>
      <c r="C106">
        <f ca="1">IF('Parametry rostliny'!$D$31-(('Srážky MC'!$C106/31)*16+('Srážky MC'!$D106/30)*24)&gt;0,'Parametry rostliny'!$D$31-(('Srážky MC'!$C106/31)*16+('Srážky MC'!$D106/30)*24),0)</f>
        <v>5.7521008687724304</v>
      </c>
      <c r="D106">
        <f ca="1">IF('Parametry rostliny'!$D$32-(('Srážky MC'!$D106/31)*7+'Srážky MC'!$E106+('Srážky MC'!$F106/30)*8)&gt;0,'Parametry rostliny'!$D$32-(('Srážky MC'!D106/31)*7+'Srážky MC'!$E106+('Srážky MC'!$F106/30)*8),0)</f>
        <v>0</v>
      </c>
      <c r="E106">
        <f ca="1">IF('Parametry rostliny'!$D$33-(('Srážky MC'!$F106/31)*15+('Srážky MC'!$G106/30)*15)&gt;0,'Parametry rostliny'!$D$33-(('Srážky MC'!$F106/31)*15+('Srážky MC'!$G106/30)*15),0)</f>
        <v>0</v>
      </c>
    </row>
    <row r="107" spans="2:5">
      <c r="B107">
        <f ca="1">IF('Parametry rostliny'!$D$30-(('Srážky MC'!$B107/31)*15+('Srážky MC'!$C107/30)*15)&gt;0,'Parametry rostliny'!$D$30-(('Srážky MC'!$B107/31)*15+('Srážky MC'!$C107/30)*15),0)</f>
        <v>0</v>
      </c>
      <c r="C107">
        <f ca="1">IF('Parametry rostliny'!$D$31-(('Srážky MC'!$C107/31)*16+('Srážky MC'!$D107/30)*24)&gt;0,'Parametry rostliny'!$D$31-(('Srážky MC'!$C107/31)*16+('Srážky MC'!$D107/30)*24),0)</f>
        <v>0</v>
      </c>
      <c r="D107">
        <f ca="1">IF('Parametry rostliny'!$D$32-(('Srážky MC'!$D107/31)*7+'Srážky MC'!$E107+('Srážky MC'!$F107/30)*8)&gt;0,'Parametry rostliny'!$D$32-(('Srážky MC'!D107/31)*7+'Srážky MC'!$E107+('Srážky MC'!$F107/30)*8),0)</f>
        <v>0</v>
      </c>
      <c r="E107">
        <f ca="1">IF('Parametry rostliny'!$D$33-(('Srážky MC'!$F107/31)*15+('Srážky MC'!$G107/30)*15)&gt;0,'Parametry rostliny'!$D$33-(('Srážky MC'!$F107/31)*15+('Srážky MC'!$G107/30)*15),0)</f>
        <v>0</v>
      </c>
    </row>
    <row r="108" spans="2:5">
      <c r="B108">
        <f ca="1">IF('Parametry rostliny'!$D$30-(('Srážky MC'!$B108/31)*15+('Srážky MC'!$C108/30)*15)&gt;0,'Parametry rostliny'!$D$30-(('Srážky MC'!$B108/31)*15+('Srážky MC'!$C108/30)*15),0)</f>
        <v>0</v>
      </c>
      <c r="C108">
        <f ca="1">IF('Parametry rostliny'!$D$31-(('Srážky MC'!$C108/31)*16+('Srážky MC'!$D108/30)*24)&gt;0,'Parametry rostliny'!$D$31-(('Srážky MC'!$C108/31)*16+('Srážky MC'!$D108/30)*24),0)</f>
        <v>1.1926327650973292</v>
      </c>
      <c r="D108">
        <f ca="1">IF('Parametry rostliny'!$D$32-(('Srážky MC'!$D108/31)*7+'Srážky MC'!$E108+('Srážky MC'!$F108/30)*8)&gt;0,'Parametry rostliny'!$D$32-(('Srážky MC'!D108/31)*7+'Srážky MC'!$E108+('Srážky MC'!$F108/30)*8),0)</f>
        <v>0</v>
      </c>
      <c r="E108">
        <f ca="1">IF('Parametry rostliny'!$D$33-(('Srážky MC'!$F108/31)*15+('Srážky MC'!$G108/30)*15)&gt;0,'Parametry rostliny'!$D$33-(('Srážky MC'!$F108/31)*15+('Srážky MC'!$G108/30)*15),0)</f>
        <v>7.152541991520863</v>
      </c>
    </row>
    <row r="109" spans="2:5">
      <c r="B109">
        <f ca="1">IF('Parametry rostliny'!$D$30-(('Srážky MC'!$B109/31)*15+('Srážky MC'!$C109/30)*15)&gt;0,'Parametry rostliny'!$D$30-(('Srážky MC'!$B109/31)*15+('Srážky MC'!$C109/30)*15),0)</f>
        <v>24.764901388832101</v>
      </c>
      <c r="C109">
        <f ca="1">IF('Parametry rostliny'!$D$31-(('Srážky MC'!$C109/31)*16+('Srážky MC'!$D109/30)*24)&gt;0,'Parametry rostliny'!$D$31-(('Srážky MC'!$C109/31)*16+('Srážky MC'!$D109/30)*24),0)</f>
        <v>4.1729031079559888</v>
      </c>
      <c r="D109">
        <f ca="1">IF('Parametry rostliny'!$D$32-(('Srážky MC'!$D109/31)*7+'Srážky MC'!$E109+('Srážky MC'!$F109/30)*8)&gt;0,'Parametry rostliny'!$D$32-(('Srážky MC'!D109/31)*7+'Srážky MC'!$E109+('Srážky MC'!$F109/30)*8),0)</f>
        <v>0.42418581370196762</v>
      </c>
      <c r="E109">
        <f ca="1">IF('Parametry rostliny'!$D$33-(('Srážky MC'!$F109/31)*15+('Srážky MC'!$G109/30)*15)&gt;0,'Parametry rostliny'!$D$33-(('Srážky MC'!$F109/31)*15+('Srážky MC'!$G109/30)*15),0)</f>
        <v>7.7318619433948754</v>
      </c>
    </row>
    <row r="110" spans="2:5">
      <c r="B110">
        <f ca="1">IF('Parametry rostliny'!$D$30-(('Srážky MC'!$B110/31)*15+('Srážky MC'!$C110/30)*15)&gt;0,'Parametry rostliny'!$D$30-(('Srážky MC'!$B110/31)*15+('Srážky MC'!$C110/30)*15),0)</f>
        <v>22.001224097748107</v>
      </c>
      <c r="C110">
        <f ca="1">IF('Parametry rostliny'!$D$31-(('Srážky MC'!$C110/31)*16+('Srážky MC'!$D110/30)*24)&gt;0,'Parametry rostliny'!$D$31-(('Srážky MC'!$C110/31)*16+('Srážky MC'!$D110/30)*24),0)</f>
        <v>67.479249721312641</v>
      </c>
      <c r="D110">
        <f ca="1">IF('Parametry rostliny'!$D$32-(('Srážky MC'!$D110/31)*7+'Srážky MC'!$E110+('Srážky MC'!$F110/30)*8)&gt;0,'Parametry rostliny'!$D$32-(('Srážky MC'!D110/31)*7+'Srážky MC'!$E110+('Srážky MC'!$F110/30)*8),0)</f>
        <v>14.180981551085793</v>
      </c>
      <c r="E110">
        <f ca="1">IF('Parametry rostliny'!$D$33-(('Srážky MC'!$F110/31)*15+('Srážky MC'!$G110/30)*15)&gt;0,'Parametry rostliny'!$D$33-(('Srážky MC'!$F110/31)*15+('Srážky MC'!$G110/30)*15),0)</f>
        <v>40.745782449761606</v>
      </c>
    </row>
    <row r="111" spans="2:5">
      <c r="B111">
        <f ca="1">IF('Parametry rostliny'!$D$30-(('Srážky MC'!$B111/31)*15+('Srážky MC'!$C111/30)*15)&gt;0,'Parametry rostliny'!$D$30-(('Srážky MC'!$B111/31)*15+('Srážky MC'!$C111/30)*15),0)</f>
        <v>0</v>
      </c>
      <c r="C111">
        <f ca="1">IF('Parametry rostliny'!$D$31-(('Srážky MC'!$C111/31)*16+('Srážky MC'!$D111/30)*24)&gt;0,'Parametry rostliny'!$D$31-(('Srážky MC'!$C111/31)*16+('Srážky MC'!$D111/30)*24),0)</f>
        <v>43.353239614306801</v>
      </c>
      <c r="D111">
        <f ca="1">IF('Parametry rostliny'!$D$32-(('Srážky MC'!$D111/31)*7+'Srážky MC'!$E111+('Srážky MC'!$F111/30)*8)&gt;0,'Parametry rostliny'!$D$32-(('Srážky MC'!D111/31)*7+'Srážky MC'!$E111+('Srážky MC'!$F111/30)*8),0)</f>
        <v>0</v>
      </c>
      <c r="E111">
        <f ca="1">IF('Parametry rostliny'!$D$33-(('Srážky MC'!$F111/31)*15+('Srážky MC'!$G111/30)*15)&gt;0,'Parametry rostliny'!$D$33-(('Srážky MC'!$F111/31)*15+('Srážky MC'!$G111/30)*15),0)</f>
        <v>0</v>
      </c>
    </row>
    <row r="112" spans="2:5">
      <c r="B112">
        <f ca="1">IF('Parametry rostliny'!$D$30-(('Srážky MC'!$B112/31)*15+('Srážky MC'!$C112/30)*15)&gt;0,'Parametry rostliny'!$D$30-(('Srážky MC'!$B112/31)*15+('Srážky MC'!$C112/30)*15),0)</f>
        <v>0</v>
      </c>
      <c r="C112">
        <f ca="1">IF('Parametry rostliny'!$D$31-(('Srážky MC'!$C112/31)*16+('Srážky MC'!$D112/30)*24)&gt;0,'Parametry rostliny'!$D$31-(('Srážky MC'!$C112/31)*16+('Srážky MC'!$D112/30)*24),0)</f>
        <v>33.353542663976327</v>
      </c>
      <c r="D112">
        <f ca="1">IF('Parametry rostliny'!$D$32-(('Srážky MC'!$D112/31)*7+'Srážky MC'!$E112+('Srážky MC'!$F112/30)*8)&gt;0,'Parametry rostliny'!$D$32-(('Srážky MC'!D112/31)*7+'Srážky MC'!$E112+('Srážky MC'!$F112/30)*8),0)</f>
        <v>0</v>
      </c>
      <c r="E112">
        <f ca="1">IF('Parametry rostliny'!$D$33-(('Srážky MC'!$F112/31)*15+('Srážky MC'!$G112/30)*15)&gt;0,'Parametry rostliny'!$D$33-(('Srážky MC'!$F112/31)*15+('Srážky MC'!$G112/30)*15),0)</f>
        <v>0</v>
      </c>
    </row>
    <row r="113" spans="2:5">
      <c r="B113">
        <f ca="1">IF('Parametry rostliny'!$D$30-(('Srážky MC'!$B113/31)*15+('Srážky MC'!$C113/30)*15)&gt;0,'Parametry rostliny'!$D$30-(('Srážky MC'!$B113/31)*15+('Srážky MC'!$C113/30)*15),0)</f>
        <v>0</v>
      </c>
      <c r="C113">
        <f ca="1">IF('Parametry rostliny'!$D$31-(('Srážky MC'!$C113/31)*16+('Srážky MC'!$D113/30)*24)&gt;0,'Parametry rostliny'!$D$31-(('Srážky MC'!$C113/31)*16+('Srážky MC'!$D113/30)*24),0)</f>
        <v>41.991676311642337</v>
      </c>
      <c r="D113">
        <f ca="1">IF('Parametry rostliny'!$D$32-(('Srážky MC'!$D113/31)*7+'Srážky MC'!$E113+('Srážky MC'!$F113/30)*8)&gt;0,'Parametry rostliny'!$D$32-(('Srážky MC'!D113/31)*7+'Srážky MC'!$E113+('Srážky MC'!$F113/30)*8),0)</f>
        <v>65.291956322621914</v>
      </c>
      <c r="E113">
        <f ca="1">IF('Parametry rostliny'!$D$33-(('Srážky MC'!$F113/31)*15+('Srážky MC'!$G113/30)*15)&gt;0,'Parametry rostliny'!$D$33-(('Srážky MC'!$F113/31)*15+('Srážky MC'!$G113/30)*15),0)</f>
        <v>6.6099060758507022</v>
      </c>
    </row>
    <row r="114" spans="2:5">
      <c r="B114">
        <f ca="1">IF('Parametry rostliny'!$D$30-(('Srážky MC'!$B114/31)*15+('Srážky MC'!$C114/30)*15)&gt;0,'Parametry rostliny'!$D$30-(('Srážky MC'!$B114/31)*15+('Srážky MC'!$C114/30)*15),0)</f>
        <v>0</v>
      </c>
      <c r="C114">
        <f ca="1">IF('Parametry rostliny'!$D$31-(('Srážky MC'!$C114/31)*16+('Srážky MC'!$D114/30)*24)&gt;0,'Parametry rostliny'!$D$31-(('Srážky MC'!$C114/31)*16+('Srážky MC'!$D114/30)*24),0)</f>
        <v>97.614280276417929</v>
      </c>
      <c r="D114">
        <f ca="1">IF('Parametry rostliny'!$D$32-(('Srážky MC'!$D114/31)*7+'Srážky MC'!$E114+('Srážky MC'!$F114/30)*8)&gt;0,'Parametry rostliny'!$D$32-(('Srážky MC'!D114/31)*7+'Srážky MC'!$E114+('Srážky MC'!$F114/30)*8),0)</f>
        <v>28.304569105107774</v>
      </c>
      <c r="E114">
        <f ca="1">IF('Parametry rostliny'!$D$33-(('Srážky MC'!$F114/31)*15+('Srážky MC'!$G114/30)*15)&gt;0,'Parametry rostliny'!$D$33-(('Srážky MC'!$F114/31)*15+('Srážky MC'!$G114/30)*15),0)</f>
        <v>0</v>
      </c>
    </row>
    <row r="115" spans="2:5">
      <c r="B115">
        <f ca="1">IF('Parametry rostliny'!$D$30-(('Srážky MC'!$B115/31)*15+('Srážky MC'!$C115/30)*15)&gt;0,'Parametry rostliny'!$D$30-(('Srážky MC'!$B115/31)*15+('Srážky MC'!$C115/30)*15),0)</f>
        <v>0</v>
      </c>
      <c r="C115">
        <f ca="1">IF('Parametry rostliny'!$D$31-(('Srážky MC'!$C115/31)*16+('Srážky MC'!$D115/30)*24)&gt;0,'Parametry rostliny'!$D$31-(('Srážky MC'!$C115/31)*16+('Srážky MC'!$D115/30)*24),0)</f>
        <v>1.7790226327433629</v>
      </c>
      <c r="D115">
        <f ca="1">IF('Parametry rostliny'!$D$32-(('Srážky MC'!$D115/31)*7+'Srážky MC'!$E115+('Srážky MC'!$F115/30)*8)&gt;0,'Parametry rostliny'!$D$32-(('Srážky MC'!D115/31)*7+'Srážky MC'!$E115+('Srážky MC'!$F115/30)*8),0)</f>
        <v>8.0450117469283668</v>
      </c>
      <c r="E115">
        <f ca="1">IF('Parametry rostliny'!$D$33-(('Srážky MC'!$F115/31)*15+('Srážky MC'!$G115/30)*15)&gt;0,'Parametry rostliny'!$D$33-(('Srážky MC'!$F115/31)*15+('Srážky MC'!$G115/30)*15),0)</f>
        <v>0.56705272265446638</v>
      </c>
    </row>
    <row r="116" spans="2:5">
      <c r="B116">
        <f ca="1">IF('Parametry rostliny'!$D$30-(('Srážky MC'!$B116/31)*15+('Srážky MC'!$C116/30)*15)&gt;0,'Parametry rostliny'!$D$30-(('Srážky MC'!$B116/31)*15+('Srážky MC'!$C116/30)*15),0)</f>
        <v>1.3207232515589169</v>
      </c>
      <c r="C116">
        <f ca="1">IF('Parametry rostliny'!$D$31-(('Srážky MC'!$C116/31)*16+('Srážky MC'!$D116/30)*24)&gt;0,'Parametry rostliny'!$D$31-(('Srážky MC'!$C116/31)*16+('Srážky MC'!$D116/30)*24),0)</f>
        <v>58.527942025305506</v>
      </c>
      <c r="D116">
        <f ca="1">IF('Parametry rostliny'!$D$32-(('Srážky MC'!$D116/31)*7+'Srážky MC'!$E116+('Srážky MC'!$F116/30)*8)&gt;0,'Parametry rostliny'!$D$32-(('Srážky MC'!D116/31)*7+'Srážky MC'!$E116+('Srážky MC'!$F116/30)*8),0)</f>
        <v>0</v>
      </c>
      <c r="E116">
        <f ca="1">IF('Parametry rostliny'!$D$33-(('Srážky MC'!$F116/31)*15+('Srážky MC'!$G116/30)*15)&gt;0,'Parametry rostliny'!$D$33-(('Srážky MC'!$F116/31)*15+('Srážky MC'!$G116/30)*15),0)</f>
        <v>0</v>
      </c>
    </row>
    <row r="117" spans="2:5">
      <c r="B117">
        <f ca="1">IF('Parametry rostliny'!$D$30-(('Srážky MC'!$B117/31)*15+('Srážky MC'!$C117/30)*15)&gt;0,'Parametry rostliny'!$D$30-(('Srážky MC'!$B117/31)*15+('Srážky MC'!$C117/30)*15),0)</f>
        <v>26.582500202795899</v>
      </c>
      <c r="C117">
        <f ca="1">IF('Parametry rostliny'!$D$31-(('Srážky MC'!$C117/31)*16+('Srážky MC'!$D117/30)*24)&gt;0,'Parametry rostliny'!$D$31-(('Srážky MC'!$C117/31)*16+('Srážky MC'!$D117/30)*24),0)</f>
        <v>32.043042835989183</v>
      </c>
      <c r="D117">
        <f ca="1">IF('Parametry rostliny'!$D$32-(('Srážky MC'!$D117/31)*7+'Srážky MC'!$E117+('Srážky MC'!$F117/30)*8)&gt;0,'Parametry rostliny'!$D$32-(('Srážky MC'!D117/31)*7+'Srážky MC'!$E117+('Srážky MC'!$F117/30)*8),0)</f>
        <v>0</v>
      </c>
      <c r="E117">
        <f ca="1">IF('Parametry rostliny'!$D$33-(('Srážky MC'!$F117/31)*15+('Srážky MC'!$G117/30)*15)&gt;0,'Parametry rostliny'!$D$33-(('Srážky MC'!$F117/31)*15+('Srážky MC'!$G117/30)*15),0)</f>
        <v>0</v>
      </c>
    </row>
    <row r="118" spans="2:5">
      <c r="B118">
        <f ca="1">IF('Parametry rostliny'!$D$30-(('Srážky MC'!$B118/31)*15+('Srážky MC'!$C118/30)*15)&gt;0,'Parametry rostliny'!$D$30-(('Srážky MC'!$B118/31)*15+('Srážky MC'!$C118/30)*15),0)</f>
        <v>0</v>
      </c>
      <c r="C118">
        <f ca="1">IF('Parametry rostliny'!$D$31-(('Srážky MC'!$C118/31)*16+('Srážky MC'!$D118/30)*24)&gt;0,'Parametry rostliny'!$D$31-(('Srážky MC'!$C118/31)*16+('Srážky MC'!$D118/30)*24),0)</f>
        <v>28.110545325213536</v>
      </c>
      <c r="D118">
        <f ca="1">IF('Parametry rostliny'!$D$32-(('Srážky MC'!$D118/31)*7+'Srážky MC'!$E118+('Srážky MC'!$F118/30)*8)&gt;0,'Parametry rostliny'!$D$32-(('Srážky MC'!D118/31)*7+'Srážky MC'!$E118+('Srážky MC'!$F118/30)*8),0)</f>
        <v>41.329216636419162</v>
      </c>
      <c r="E118">
        <f ca="1">IF('Parametry rostliny'!$D$33-(('Srážky MC'!$F118/31)*15+('Srážky MC'!$G118/30)*15)&gt;0,'Parametry rostliny'!$D$33-(('Srážky MC'!$F118/31)*15+('Srážky MC'!$G118/30)*15),0)</f>
        <v>22.085234319643444</v>
      </c>
    </row>
    <row r="119" spans="2:5">
      <c r="B119">
        <f ca="1">IF('Parametry rostliny'!$D$30-(('Srážky MC'!$B119/31)*15+('Srážky MC'!$C119/30)*15)&gt;0,'Parametry rostliny'!$D$30-(('Srážky MC'!$B119/31)*15+('Srážky MC'!$C119/30)*15),0)</f>
        <v>0</v>
      </c>
      <c r="C119">
        <f ca="1">IF('Parametry rostliny'!$D$31-(('Srážky MC'!$C119/31)*16+('Srážky MC'!$D119/30)*24)&gt;0,'Parametry rostliny'!$D$31-(('Srážky MC'!$C119/31)*16+('Srážky MC'!$D119/30)*24),0)</f>
        <v>68.017064442476226</v>
      </c>
      <c r="D119">
        <f ca="1">IF('Parametry rostliny'!$D$32-(('Srážky MC'!$D119/31)*7+'Srážky MC'!$E119+('Srážky MC'!$F119/30)*8)&gt;0,'Parametry rostliny'!$D$32-(('Srážky MC'!D119/31)*7+'Srážky MC'!$E119+('Srážky MC'!$F119/30)*8),0)</f>
        <v>0</v>
      </c>
      <c r="E119">
        <f ca="1">IF('Parametry rostliny'!$D$33-(('Srážky MC'!$F119/31)*15+('Srážky MC'!$G119/30)*15)&gt;0,'Parametry rostliny'!$D$33-(('Srážky MC'!$F119/31)*15+('Srážky MC'!$G119/30)*15),0)</f>
        <v>0</v>
      </c>
    </row>
    <row r="120" spans="2:5">
      <c r="B120">
        <f ca="1">IF('Parametry rostliny'!$D$30-(('Srážky MC'!$B120/31)*15+('Srážky MC'!$C120/30)*15)&gt;0,'Parametry rostliny'!$D$30-(('Srážky MC'!$B120/31)*15+('Srážky MC'!$C120/30)*15),0)</f>
        <v>15.199221633413686</v>
      </c>
      <c r="C120">
        <f ca="1">IF('Parametry rostliny'!$D$31-(('Srážky MC'!$C120/31)*16+('Srážky MC'!$D120/30)*24)&gt;0,'Parametry rostliny'!$D$31-(('Srážky MC'!$C120/31)*16+('Srážky MC'!$D120/30)*24),0)</f>
        <v>22.793826321741676</v>
      </c>
      <c r="D120">
        <f ca="1">IF('Parametry rostliny'!$D$32-(('Srážky MC'!$D120/31)*7+'Srážky MC'!$E120+('Srážky MC'!$F120/30)*8)&gt;0,'Parametry rostliny'!$D$32-(('Srážky MC'!D120/31)*7+'Srážky MC'!$E120+('Srážky MC'!$F120/30)*8),0)</f>
        <v>34.457990973124694</v>
      </c>
      <c r="E120">
        <f ca="1">IF('Parametry rostliny'!$D$33-(('Srážky MC'!$F120/31)*15+('Srážky MC'!$G120/30)*15)&gt;0,'Parametry rostliny'!$D$33-(('Srážky MC'!$F120/31)*15+('Srážky MC'!$G120/30)*15),0)</f>
        <v>16.483090367768938</v>
      </c>
    </row>
    <row r="121" spans="2:5">
      <c r="B121">
        <f ca="1">IF('Parametry rostliny'!$D$30-(('Srážky MC'!$B121/31)*15+('Srážky MC'!$C121/30)*15)&gt;0,'Parametry rostliny'!$D$30-(('Srážky MC'!$B121/31)*15+('Srážky MC'!$C121/30)*15),0)</f>
        <v>8.1584458788302072</v>
      </c>
      <c r="C121">
        <f ca="1">IF('Parametry rostliny'!$D$31-(('Srážky MC'!$C121/31)*16+('Srážky MC'!$D121/30)*24)&gt;0,'Parametry rostliny'!$D$31-(('Srážky MC'!$C121/31)*16+('Srážky MC'!$D121/30)*24),0)</f>
        <v>71.001994599356777</v>
      </c>
      <c r="D121">
        <f ca="1">IF('Parametry rostliny'!$D$32-(('Srážky MC'!$D121/31)*7+'Srážky MC'!$E121+('Srážky MC'!$F121/30)*8)&gt;0,'Parametry rostliny'!$D$32-(('Srážky MC'!D121/31)*7+'Srážky MC'!$E121+('Srážky MC'!$F121/30)*8),0)</f>
        <v>33.217602970032928</v>
      </c>
      <c r="E121">
        <f ca="1">IF('Parametry rostliny'!$D$33-(('Srážky MC'!$F121/31)*15+('Srážky MC'!$G121/30)*15)&gt;0,'Parametry rostliny'!$D$33-(('Srážky MC'!$F121/31)*15+('Srážky MC'!$G121/30)*15),0)</f>
        <v>12.506088938382327</v>
      </c>
    </row>
    <row r="122" spans="2:5">
      <c r="B122">
        <f ca="1">IF('Parametry rostliny'!$D$30-(('Srážky MC'!$B122/31)*15+('Srážky MC'!$C122/30)*15)&gt;0,'Parametry rostliny'!$D$30-(('Srážky MC'!$B122/31)*15+('Srážky MC'!$C122/30)*15),0)</f>
        <v>6.8353779851289005</v>
      </c>
      <c r="C122">
        <f ca="1">IF('Parametry rostliny'!$D$31-(('Srážky MC'!$C122/31)*16+('Srážky MC'!$D122/30)*24)&gt;0,'Parametry rostliny'!$D$31-(('Srážky MC'!$C122/31)*16+('Srážky MC'!$D122/30)*24),0)</f>
        <v>43.29038219618478</v>
      </c>
      <c r="D122">
        <f ca="1">IF('Parametry rostliny'!$D$32-(('Srážky MC'!$D122/31)*7+'Srážky MC'!$E122+('Srážky MC'!$F122/30)*8)&gt;0,'Parametry rostliny'!$D$32-(('Srážky MC'!D122/31)*7+'Srážky MC'!$E122+('Srážky MC'!$F122/30)*8),0)</f>
        <v>0</v>
      </c>
      <c r="E122">
        <f ca="1">IF('Parametry rostliny'!$D$33-(('Srážky MC'!$F122/31)*15+('Srážky MC'!$G122/30)*15)&gt;0,'Parametry rostliny'!$D$33-(('Srážky MC'!$F122/31)*15+('Srážky MC'!$G122/30)*15),0)</f>
        <v>0</v>
      </c>
    </row>
    <row r="123" spans="2:5">
      <c r="B123">
        <f ca="1">IF('Parametry rostliny'!$D$30-(('Srážky MC'!$B123/31)*15+('Srážky MC'!$C123/30)*15)&gt;0,'Parametry rostliny'!$D$30-(('Srážky MC'!$B123/31)*15+('Srážky MC'!$C123/30)*15),0)</f>
        <v>0</v>
      </c>
      <c r="C123">
        <f ca="1">IF('Parametry rostliny'!$D$31-(('Srážky MC'!$C123/31)*16+('Srážky MC'!$D123/30)*24)&gt;0,'Parametry rostliny'!$D$31-(('Srážky MC'!$C123/31)*16+('Srážky MC'!$D123/30)*24),0)</f>
        <v>24.17975590371401</v>
      </c>
      <c r="D123">
        <f ca="1">IF('Parametry rostliny'!$D$32-(('Srážky MC'!$D123/31)*7+'Srážky MC'!$E123+('Srážky MC'!$F123/30)*8)&gt;0,'Parametry rostliny'!$D$32-(('Srážky MC'!D123/31)*7+'Srážky MC'!$E123+('Srážky MC'!$F123/30)*8),0)</f>
        <v>0</v>
      </c>
      <c r="E123">
        <f ca="1">IF('Parametry rostliny'!$D$33-(('Srážky MC'!$F123/31)*15+('Srážky MC'!$G123/30)*15)&gt;0,'Parametry rostliny'!$D$33-(('Srážky MC'!$F123/31)*15+('Srážky MC'!$G123/30)*15),0)</f>
        <v>3.7726213265502864</v>
      </c>
    </row>
    <row r="124" spans="2:5">
      <c r="B124">
        <f ca="1">IF('Parametry rostliny'!$D$30-(('Srážky MC'!$B124/31)*15+('Srážky MC'!$C124/30)*15)&gt;0,'Parametry rostliny'!$D$30-(('Srážky MC'!$B124/31)*15+('Srážky MC'!$C124/30)*15),0)</f>
        <v>3.9926214259513415</v>
      </c>
      <c r="C124">
        <f ca="1">IF('Parametry rostliny'!$D$31-(('Srážky MC'!$C124/31)*16+('Srážky MC'!$D124/30)*24)&gt;0,'Parametry rostliny'!$D$31-(('Srážky MC'!$C124/31)*16+('Srážky MC'!$D124/30)*24),0)</f>
        <v>42.63547074113653</v>
      </c>
      <c r="D124">
        <f ca="1">IF('Parametry rostliny'!$D$32-(('Srážky MC'!$D124/31)*7+'Srážky MC'!$E124+('Srážky MC'!$F124/30)*8)&gt;0,'Parametry rostliny'!$D$32-(('Srážky MC'!D124/31)*7+'Srážky MC'!$E124+('Srážky MC'!$F124/30)*8),0)</f>
        <v>0</v>
      </c>
      <c r="E124">
        <f ca="1">IF('Parametry rostliny'!$D$33-(('Srážky MC'!$F124/31)*15+('Srážky MC'!$G124/30)*15)&gt;0,'Parametry rostliny'!$D$33-(('Srážky MC'!$F124/31)*15+('Srážky MC'!$G124/30)*15),0)</f>
        <v>0</v>
      </c>
    </row>
    <row r="125" spans="2:5">
      <c r="B125">
        <f ca="1">IF('Parametry rostliny'!$D$30-(('Srážky MC'!$B125/31)*15+('Srážky MC'!$C125/30)*15)&gt;0,'Parametry rostliny'!$D$30-(('Srážky MC'!$B125/31)*15+('Srážky MC'!$C125/30)*15),0)</f>
        <v>3.5431040195498156</v>
      </c>
      <c r="C125">
        <f ca="1">IF('Parametry rostliny'!$D$31-(('Srážky MC'!$C125/31)*16+('Srážky MC'!$D125/30)*24)&gt;0,'Parametry rostliny'!$D$31-(('Srážky MC'!$C125/31)*16+('Srážky MC'!$D125/30)*24),0)</f>
        <v>48.615164646162881</v>
      </c>
      <c r="D125">
        <f ca="1">IF('Parametry rostliny'!$D$32-(('Srážky MC'!$D125/31)*7+'Srážky MC'!$E125+('Srážky MC'!$F125/30)*8)&gt;0,'Parametry rostliny'!$D$32-(('Srážky MC'!D125/31)*7+'Srážky MC'!$E125+('Srážky MC'!$F125/30)*8),0)</f>
        <v>0</v>
      </c>
      <c r="E125">
        <f ca="1">IF('Parametry rostliny'!$D$33-(('Srážky MC'!$F125/31)*15+('Srážky MC'!$G125/30)*15)&gt;0,'Parametry rostliny'!$D$33-(('Srážky MC'!$F125/31)*15+('Srážky MC'!$G125/30)*15),0)</f>
        <v>1.7430828768870157</v>
      </c>
    </row>
    <row r="126" spans="2:5">
      <c r="B126">
        <f ca="1">IF('Parametry rostliny'!$D$30-(('Srážky MC'!$B126/31)*15+('Srážky MC'!$C126/30)*15)&gt;0,'Parametry rostliny'!$D$30-(('Srážky MC'!$B126/31)*15+('Srážky MC'!$C126/30)*15),0)</f>
        <v>0</v>
      </c>
      <c r="C126">
        <f ca="1">IF('Parametry rostliny'!$D$31-(('Srážky MC'!$C126/31)*16+('Srážky MC'!$D126/30)*24)&gt;0,'Parametry rostliny'!$D$31-(('Srážky MC'!$C126/31)*16+('Srážky MC'!$D126/30)*24),0)</f>
        <v>54.660327877056631</v>
      </c>
      <c r="D126">
        <f ca="1">IF('Parametry rostliny'!$D$32-(('Srážky MC'!$D126/31)*7+'Srážky MC'!$E126+('Srážky MC'!$F126/30)*8)&gt;0,'Parametry rostliny'!$D$32-(('Srážky MC'!D126/31)*7+'Srážky MC'!$E126+('Srážky MC'!$F126/30)*8),0)</f>
        <v>53.2400562161247</v>
      </c>
      <c r="E126">
        <f ca="1">IF('Parametry rostliny'!$D$33-(('Srážky MC'!$F126/31)*15+('Srážky MC'!$G126/30)*15)&gt;0,'Parametry rostliny'!$D$33-(('Srážky MC'!$F126/31)*15+('Srážky MC'!$G126/30)*15),0)</f>
        <v>0</v>
      </c>
    </row>
    <row r="127" spans="2:5">
      <c r="B127">
        <f ca="1">IF('Parametry rostliny'!$D$30-(('Srážky MC'!$B127/31)*15+('Srážky MC'!$C127/30)*15)&gt;0,'Parametry rostliny'!$D$30-(('Srážky MC'!$B127/31)*15+('Srážky MC'!$C127/30)*15),0)</f>
        <v>16.380794036120164</v>
      </c>
      <c r="C127">
        <f ca="1">IF('Parametry rostliny'!$D$31-(('Srážky MC'!$C127/31)*16+('Srážky MC'!$D127/30)*24)&gt;0,'Parametry rostliny'!$D$31-(('Srážky MC'!$C127/31)*16+('Srážky MC'!$D127/30)*24),0)</f>
        <v>61.58814695282318</v>
      </c>
      <c r="D127">
        <f ca="1">IF('Parametry rostliny'!$D$32-(('Srážky MC'!$D127/31)*7+'Srážky MC'!$E127+('Srážky MC'!$F127/30)*8)&gt;0,'Parametry rostliny'!$D$32-(('Srážky MC'!D127/31)*7+'Srážky MC'!$E127+('Srážky MC'!$F127/30)*8),0)</f>
        <v>0</v>
      </c>
      <c r="E127">
        <f ca="1">IF('Parametry rostliny'!$D$33-(('Srážky MC'!$F127/31)*15+('Srážky MC'!$G127/30)*15)&gt;0,'Parametry rostliny'!$D$33-(('Srážky MC'!$F127/31)*15+('Srážky MC'!$G127/30)*15),0)</f>
        <v>0</v>
      </c>
    </row>
    <row r="128" spans="2:5">
      <c r="B128">
        <f ca="1">IF('Parametry rostliny'!$D$30-(('Srážky MC'!$B128/31)*15+('Srážky MC'!$C128/30)*15)&gt;0,'Parametry rostliny'!$D$30-(('Srážky MC'!$B128/31)*15+('Srážky MC'!$C128/30)*15),0)</f>
        <v>0</v>
      </c>
      <c r="C128">
        <f ca="1">IF('Parametry rostliny'!$D$31-(('Srážky MC'!$C128/31)*16+('Srážky MC'!$D128/30)*24)&gt;0,'Parametry rostliny'!$D$31-(('Srážky MC'!$C128/31)*16+('Srážky MC'!$D128/30)*24),0)</f>
        <v>20.968491948602605</v>
      </c>
      <c r="D128">
        <f ca="1">IF('Parametry rostliny'!$D$32-(('Srážky MC'!$D128/31)*7+'Srážky MC'!$E128+('Srážky MC'!$F128/30)*8)&gt;0,'Parametry rostliny'!$D$32-(('Srážky MC'!D128/31)*7+'Srážky MC'!$E128+('Srážky MC'!$F128/30)*8),0)</f>
        <v>2.3234401026898297</v>
      </c>
      <c r="E128">
        <f ca="1">IF('Parametry rostliny'!$D$33-(('Srážky MC'!$F128/31)*15+('Srážky MC'!$G128/30)*15)&gt;0,'Parametry rostliny'!$D$33-(('Srážky MC'!$F128/31)*15+('Srážky MC'!$G128/30)*15),0)</f>
        <v>0</v>
      </c>
    </row>
    <row r="129" spans="2:5">
      <c r="B129">
        <f ca="1">IF('Parametry rostliny'!$D$30-(('Srážky MC'!$B129/31)*15+('Srážky MC'!$C129/30)*15)&gt;0,'Parametry rostliny'!$D$30-(('Srážky MC'!$B129/31)*15+('Srážky MC'!$C129/30)*15),0)</f>
        <v>8.058172638683601</v>
      </c>
      <c r="C129">
        <f ca="1">IF('Parametry rostliny'!$D$31-(('Srážky MC'!$C129/31)*16+('Srážky MC'!$D129/30)*24)&gt;0,'Parametry rostliny'!$D$31-(('Srážky MC'!$C129/31)*16+('Srážky MC'!$D129/30)*24),0)</f>
        <v>112.86179813809679</v>
      </c>
      <c r="D129">
        <f ca="1">IF('Parametry rostliny'!$D$32-(('Srážky MC'!$D129/31)*7+'Srážky MC'!$E129+('Srážky MC'!$F129/30)*8)&gt;0,'Parametry rostliny'!$D$32-(('Srážky MC'!D129/31)*7+'Srážky MC'!$E129+('Srážky MC'!$F129/30)*8),0)</f>
        <v>6.9445182758721842</v>
      </c>
      <c r="E129">
        <f ca="1">IF('Parametry rostliny'!$D$33-(('Srážky MC'!$F129/31)*15+('Srážky MC'!$G129/30)*15)&gt;0,'Parametry rostliny'!$D$33-(('Srážky MC'!$F129/31)*15+('Srážky MC'!$G129/30)*15),0)</f>
        <v>0</v>
      </c>
    </row>
    <row r="130" spans="2:5">
      <c r="B130">
        <f ca="1">IF('Parametry rostliny'!$D$30-(('Srážky MC'!$B130/31)*15+('Srážky MC'!$C130/30)*15)&gt;0,'Parametry rostliny'!$D$30-(('Srážky MC'!$B130/31)*15+('Srážky MC'!$C130/30)*15),0)</f>
        <v>5.1875701798988416</v>
      </c>
      <c r="C130">
        <f ca="1">IF('Parametry rostliny'!$D$31-(('Srážky MC'!$C130/31)*16+('Srážky MC'!$D130/30)*24)&gt;0,'Parametry rostliny'!$D$31-(('Srážky MC'!$C130/31)*16+('Srážky MC'!$D130/30)*24),0)</f>
        <v>66.49313871881003</v>
      </c>
      <c r="D130">
        <f ca="1">IF('Parametry rostliny'!$D$32-(('Srážky MC'!$D130/31)*7+'Srážky MC'!$E130+('Srážky MC'!$F130/30)*8)&gt;0,'Parametry rostliny'!$D$32-(('Srážky MC'!D130/31)*7+'Srážky MC'!$E130+('Srážky MC'!$F130/30)*8),0)</f>
        <v>77.75207367516829</v>
      </c>
      <c r="E130">
        <f ca="1">IF('Parametry rostliny'!$D$33-(('Srážky MC'!$F130/31)*15+('Srážky MC'!$G130/30)*15)&gt;0,'Parametry rostliny'!$D$33-(('Srážky MC'!$F130/31)*15+('Srážky MC'!$G130/30)*15),0)</f>
        <v>12.775530671317888</v>
      </c>
    </row>
    <row r="131" spans="2:5">
      <c r="B131">
        <f ca="1">IF('Parametry rostliny'!$D$30-(('Srážky MC'!$B131/31)*15+('Srážky MC'!$C131/30)*15)&gt;0,'Parametry rostliny'!$D$30-(('Srážky MC'!$B131/31)*15+('Srážky MC'!$C131/30)*15),0)</f>
        <v>23.665500763166122</v>
      </c>
      <c r="C131">
        <f ca="1">IF('Parametry rostliny'!$D$31-(('Srážky MC'!$C131/31)*16+('Srážky MC'!$D131/30)*24)&gt;0,'Parametry rostliny'!$D$31-(('Srážky MC'!$C131/31)*16+('Srážky MC'!$D131/30)*24),0)</f>
        <v>29.354955009258504</v>
      </c>
      <c r="D131">
        <f ca="1">IF('Parametry rostliny'!$D$32-(('Srážky MC'!$D131/31)*7+'Srážky MC'!$E131+('Srážky MC'!$F131/30)*8)&gt;0,'Parametry rostliny'!$D$32-(('Srážky MC'!D131/31)*7+'Srážky MC'!$E131+('Srážky MC'!$F131/30)*8),0)</f>
        <v>0</v>
      </c>
      <c r="E131">
        <f ca="1">IF('Parametry rostliny'!$D$33-(('Srážky MC'!$F131/31)*15+('Srážky MC'!$G131/30)*15)&gt;0,'Parametry rostliny'!$D$33-(('Srážky MC'!$F131/31)*15+('Srážky MC'!$G131/30)*15),0)</f>
        <v>0</v>
      </c>
    </row>
    <row r="132" spans="2:5">
      <c r="B132">
        <f ca="1">IF('Parametry rostliny'!$D$30-(('Srážky MC'!$B132/31)*15+('Srážky MC'!$C132/30)*15)&gt;0,'Parametry rostliny'!$D$30-(('Srážky MC'!$B132/31)*15+('Srážky MC'!$C132/30)*15),0)</f>
        <v>0</v>
      </c>
      <c r="C132">
        <f ca="1">IF('Parametry rostliny'!$D$31-(('Srážky MC'!$C132/31)*16+('Srážky MC'!$D132/30)*24)&gt;0,'Parametry rostliny'!$D$31-(('Srážky MC'!$C132/31)*16+('Srážky MC'!$D132/30)*24),0)</f>
        <v>55.346945108249628</v>
      </c>
      <c r="D132">
        <f ca="1">IF('Parametry rostliny'!$D$32-(('Srážky MC'!$D132/31)*7+'Srážky MC'!$E132+('Srážky MC'!$F132/30)*8)&gt;0,'Parametry rostliny'!$D$32-(('Srážky MC'!D132/31)*7+'Srážky MC'!$E132+('Srážky MC'!$F132/30)*8),0)</f>
        <v>0</v>
      </c>
      <c r="E132">
        <f ca="1">IF('Parametry rostliny'!$D$33-(('Srážky MC'!$F132/31)*15+('Srážky MC'!$G132/30)*15)&gt;0,'Parametry rostliny'!$D$33-(('Srážky MC'!$F132/31)*15+('Srážky MC'!$G132/30)*15),0)</f>
        <v>0</v>
      </c>
    </row>
    <row r="133" spans="2:5">
      <c r="B133">
        <f ca="1">IF('Parametry rostliny'!$D$30-(('Srážky MC'!$B133/31)*15+('Srážky MC'!$C133/30)*15)&gt;0,'Parametry rostliny'!$D$30-(('Srážky MC'!$B133/31)*15+('Srážky MC'!$C133/30)*15),0)</f>
        <v>0</v>
      </c>
      <c r="C133">
        <f ca="1">IF('Parametry rostliny'!$D$31-(('Srážky MC'!$C133/31)*16+('Srážky MC'!$D133/30)*24)&gt;0,'Parametry rostliny'!$D$31-(('Srážky MC'!$C133/31)*16+('Srážky MC'!$D133/30)*24),0)</f>
        <v>42.651200002820772</v>
      </c>
      <c r="D133">
        <f ca="1">IF('Parametry rostliny'!$D$32-(('Srážky MC'!$D133/31)*7+'Srážky MC'!$E133+('Srážky MC'!$F133/30)*8)&gt;0,'Parametry rostliny'!$D$32-(('Srážky MC'!D133/31)*7+'Srážky MC'!$E133+('Srážky MC'!$F133/30)*8),0)</f>
        <v>0</v>
      </c>
      <c r="E133">
        <f ca="1">IF('Parametry rostliny'!$D$33-(('Srážky MC'!$F133/31)*15+('Srážky MC'!$G133/30)*15)&gt;0,'Parametry rostliny'!$D$33-(('Srážky MC'!$F133/31)*15+('Srážky MC'!$G133/30)*15),0)</f>
        <v>18.60425910183514</v>
      </c>
    </row>
    <row r="134" spans="2:5">
      <c r="B134">
        <f ca="1">IF('Parametry rostliny'!$D$30-(('Srážky MC'!$B134/31)*15+('Srážky MC'!$C134/30)*15)&gt;0,'Parametry rostliny'!$D$30-(('Srážky MC'!$B134/31)*15+('Srážky MC'!$C134/30)*15),0)</f>
        <v>0</v>
      </c>
      <c r="C134">
        <f ca="1">IF('Parametry rostliny'!$D$31-(('Srážky MC'!$C134/31)*16+('Srážky MC'!$D134/30)*24)&gt;0,'Parametry rostliny'!$D$31-(('Srážky MC'!$C134/31)*16+('Srážky MC'!$D134/30)*24),0)</f>
        <v>46.407350323006526</v>
      </c>
      <c r="D134">
        <f ca="1">IF('Parametry rostliny'!$D$32-(('Srážky MC'!$D134/31)*7+'Srážky MC'!$E134+('Srážky MC'!$F134/30)*8)&gt;0,'Parametry rostliny'!$D$32-(('Srážky MC'!D134/31)*7+'Srážky MC'!$E134+('Srážky MC'!$F134/30)*8),0)</f>
        <v>0</v>
      </c>
      <c r="E134">
        <f ca="1">IF('Parametry rostliny'!$D$33-(('Srážky MC'!$F134/31)*15+('Srážky MC'!$G134/30)*15)&gt;0,'Parametry rostliny'!$D$33-(('Srážky MC'!$F134/31)*15+('Srážky MC'!$G134/30)*15),0)</f>
        <v>0</v>
      </c>
    </row>
    <row r="135" spans="2:5">
      <c r="B135">
        <f ca="1">IF('Parametry rostliny'!$D$30-(('Srážky MC'!$B135/31)*15+('Srážky MC'!$C135/30)*15)&gt;0,'Parametry rostliny'!$D$30-(('Srážky MC'!$B135/31)*15+('Srážky MC'!$C135/30)*15),0)</f>
        <v>0</v>
      </c>
      <c r="C135">
        <f ca="1">IF('Parametry rostliny'!$D$31-(('Srážky MC'!$C135/31)*16+('Srážky MC'!$D135/30)*24)&gt;0,'Parametry rostliny'!$D$31-(('Srážky MC'!$C135/31)*16+('Srážky MC'!$D135/30)*24),0)</f>
        <v>0</v>
      </c>
      <c r="D135">
        <f ca="1">IF('Parametry rostliny'!$D$32-(('Srážky MC'!$D135/31)*7+'Srážky MC'!$E135+('Srážky MC'!$F135/30)*8)&gt;0,'Parametry rostliny'!$D$32-(('Srážky MC'!D135/31)*7+'Srážky MC'!$E135+('Srážky MC'!$F135/30)*8),0)</f>
        <v>0</v>
      </c>
      <c r="E135">
        <f ca="1">IF('Parametry rostliny'!$D$33-(('Srážky MC'!$F135/31)*15+('Srážky MC'!$G135/30)*15)&gt;0,'Parametry rostliny'!$D$33-(('Srážky MC'!$F135/31)*15+('Srážky MC'!$G135/30)*15),0)</f>
        <v>16.210952728270783</v>
      </c>
    </row>
    <row r="136" spans="2:5">
      <c r="B136">
        <f ca="1">IF('Parametry rostliny'!$D$30-(('Srážky MC'!$B136/31)*15+('Srážky MC'!$C136/30)*15)&gt;0,'Parametry rostliny'!$D$30-(('Srážky MC'!$B136/31)*15+('Srážky MC'!$C136/30)*15),0)</f>
        <v>11.513127500594933</v>
      </c>
      <c r="C136">
        <f ca="1">IF('Parametry rostliny'!$D$31-(('Srážky MC'!$C136/31)*16+('Srážky MC'!$D136/30)*24)&gt;0,'Parametry rostliny'!$D$31-(('Srážky MC'!$C136/31)*16+('Srážky MC'!$D136/30)*24),0)</f>
        <v>0.75858770604796177</v>
      </c>
      <c r="D136">
        <f ca="1">IF('Parametry rostliny'!$D$32-(('Srážky MC'!$D136/31)*7+'Srážky MC'!$E136+('Srážky MC'!$F136/30)*8)&gt;0,'Parametry rostliny'!$D$32-(('Srážky MC'!D136/31)*7+'Srážky MC'!$E136+('Srážky MC'!$F136/30)*8),0)</f>
        <v>0</v>
      </c>
      <c r="E136">
        <f ca="1">IF('Parametry rostliny'!$D$33-(('Srážky MC'!$F136/31)*15+('Srážky MC'!$G136/30)*15)&gt;0,'Parametry rostliny'!$D$33-(('Srážky MC'!$F136/31)*15+('Srážky MC'!$G136/30)*15),0)</f>
        <v>19.005427975249916</v>
      </c>
    </row>
    <row r="137" spans="2:5">
      <c r="B137">
        <f ca="1">IF('Parametry rostliny'!$D$30-(('Srážky MC'!$B137/31)*15+('Srážky MC'!$C137/30)*15)&gt;0,'Parametry rostliny'!$D$30-(('Srážky MC'!$B137/31)*15+('Srážky MC'!$C137/30)*15),0)</f>
        <v>31.843251198913947</v>
      </c>
      <c r="C137">
        <f ca="1">IF('Parametry rostliny'!$D$31-(('Srážky MC'!$C137/31)*16+('Srážky MC'!$D137/30)*24)&gt;0,'Parametry rostliny'!$D$31-(('Srážky MC'!$C137/31)*16+('Srážky MC'!$D137/30)*24),0)</f>
        <v>47.683857006072373</v>
      </c>
      <c r="D137">
        <f ca="1">IF('Parametry rostliny'!$D$32-(('Srážky MC'!$D137/31)*7+'Srážky MC'!$E137+('Srážky MC'!$F137/30)*8)&gt;0,'Parametry rostliny'!$D$32-(('Srážky MC'!D137/31)*7+'Srážky MC'!$E137+('Srážky MC'!$F137/30)*8),0)</f>
        <v>0</v>
      </c>
      <c r="E137">
        <f ca="1">IF('Parametry rostliny'!$D$33-(('Srážky MC'!$F137/31)*15+('Srážky MC'!$G137/30)*15)&gt;0,'Parametry rostliny'!$D$33-(('Srážky MC'!$F137/31)*15+('Srážky MC'!$G137/30)*15),0)</f>
        <v>0</v>
      </c>
    </row>
    <row r="138" spans="2:5">
      <c r="B138">
        <f ca="1">IF('Parametry rostliny'!$D$30-(('Srážky MC'!$B138/31)*15+('Srážky MC'!$C138/30)*15)&gt;0,'Parametry rostliny'!$D$30-(('Srážky MC'!$B138/31)*15+('Srážky MC'!$C138/30)*15),0)</f>
        <v>18.637374881319758</v>
      </c>
      <c r="C138">
        <f ca="1">IF('Parametry rostliny'!$D$31-(('Srážky MC'!$C138/31)*16+('Srážky MC'!$D138/30)*24)&gt;0,'Parametry rostliny'!$D$31-(('Srážky MC'!$C138/31)*16+('Srážky MC'!$D138/30)*24),0)</f>
        <v>70.821144471483024</v>
      </c>
      <c r="D138">
        <f ca="1">IF('Parametry rostliny'!$D$32-(('Srážky MC'!$D138/31)*7+'Srážky MC'!$E138+('Srážky MC'!$F138/30)*8)&gt;0,'Parametry rostliny'!$D$32-(('Srážky MC'!D138/31)*7+'Srážky MC'!$E138+('Srážky MC'!$F138/30)*8),0)</f>
        <v>36.554727435652865</v>
      </c>
      <c r="E138">
        <f ca="1">IF('Parametry rostliny'!$D$33-(('Srážky MC'!$F138/31)*15+('Srážky MC'!$G138/30)*15)&gt;0,'Parametry rostliny'!$D$33-(('Srážky MC'!$F138/31)*15+('Srážky MC'!$G138/30)*15),0)</f>
        <v>23.811279796161067</v>
      </c>
    </row>
    <row r="139" spans="2:5">
      <c r="B139">
        <f ca="1">IF('Parametry rostliny'!$D$30-(('Srážky MC'!$B139/31)*15+('Srážky MC'!$C139/30)*15)&gt;0,'Parametry rostliny'!$D$30-(('Srážky MC'!$B139/31)*15+('Srážky MC'!$C139/30)*15),0)</f>
        <v>31.26972936402818</v>
      </c>
      <c r="C139">
        <f ca="1">IF('Parametry rostliny'!$D$31-(('Srážky MC'!$C139/31)*16+('Srážky MC'!$D139/30)*24)&gt;0,'Parametry rostliny'!$D$31-(('Srážky MC'!$C139/31)*16+('Srážky MC'!$D139/30)*24),0)</f>
        <v>21.310658890213716</v>
      </c>
      <c r="D139">
        <f ca="1">IF('Parametry rostliny'!$D$32-(('Srážky MC'!$D139/31)*7+'Srážky MC'!$E139+('Srážky MC'!$F139/30)*8)&gt;0,'Parametry rostliny'!$D$32-(('Srážky MC'!D139/31)*7+'Srážky MC'!$E139+('Srážky MC'!$F139/30)*8),0)</f>
        <v>30.750272176895507</v>
      </c>
      <c r="E139">
        <f ca="1">IF('Parametry rostliny'!$D$33-(('Srážky MC'!$F139/31)*15+('Srážky MC'!$G139/30)*15)&gt;0,'Parametry rostliny'!$D$33-(('Srážky MC'!$F139/31)*15+('Srážky MC'!$G139/30)*15),0)</f>
        <v>0</v>
      </c>
    </row>
    <row r="140" spans="2:5">
      <c r="B140">
        <f ca="1">IF('Parametry rostliny'!$D$30-(('Srážky MC'!$B140/31)*15+('Srážky MC'!$C140/30)*15)&gt;0,'Parametry rostliny'!$D$30-(('Srážky MC'!$B140/31)*15+('Srážky MC'!$C140/30)*15),0)</f>
        <v>0</v>
      </c>
      <c r="C140">
        <f ca="1">IF('Parametry rostliny'!$D$31-(('Srážky MC'!$C140/31)*16+('Srážky MC'!$D140/30)*24)&gt;0,'Parametry rostliny'!$D$31-(('Srážky MC'!$C140/31)*16+('Srážky MC'!$D140/30)*24),0)</f>
        <v>0</v>
      </c>
      <c r="D140">
        <f ca="1">IF('Parametry rostliny'!$D$32-(('Srážky MC'!$D140/31)*7+'Srážky MC'!$E140+('Srážky MC'!$F140/30)*8)&gt;0,'Parametry rostliny'!$D$32-(('Srážky MC'!D140/31)*7+'Srážky MC'!$E140+('Srážky MC'!$F140/30)*8),0)</f>
        <v>42.03094157925976</v>
      </c>
      <c r="E140">
        <f ca="1">IF('Parametry rostliny'!$D$33-(('Srážky MC'!$F140/31)*15+('Srážky MC'!$G140/30)*15)&gt;0,'Parametry rostliny'!$D$33-(('Srážky MC'!$F140/31)*15+('Srážky MC'!$G140/30)*15),0)</f>
        <v>0</v>
      </c>
    </row>
    <row r="141" spans="2:5">
      <c r="B141">
        <f ca="1">IF('Parametry rostliny'!$D$30-(('Srážky MC'!$B141/31)*15+('Srážky MC'!$C141/30)*15)&gt;0,'Parametry rostliny'!$D$30-(('Srážky MC'!$B141/31)*15+('Srážky MC'!$C141/30)*15),0)</f>
        <v>4.3226742444606145</v>
      </c>
      <c r="C141">
        <f ca="1">IF('Parametry rostliny'!$D$31-(('Srážky MC'!$C141/31)*16+('Srážky MC'!$D141/30)*24)&gt;0,'Parametry rostliny'!$D$31-(('Srážky MC'!$C141/31)*16+('Srážky MC'!$D141/30)*24),0)</f>
        <v>27.257162965798301</v>
      </c>
      <c r="D141">
        <f ca="1">IF('Parametry rostliny'!$D$32-(('Srážky MC'!$D141/31)*7+'Srážky MC'!$E141+('Srážky MC'!$F141/30)*8)&gt;0,'Parametry rostliny'!$D$32-(('Srážky MC'!D141/31)*7+'Srážky MC'!$E141+('Srážky MC'!$F141/30)*8),0)</f>
        <v>0</v>
      </c>
      <c r="E141">
        <f ca="1">IF('Parametry rostliny'!$D$33-(('Srážky MC'!$F141/31)*15+('Srážky MC'!$G141/30)*15)&gt;0,'Parametry rostliny'!$D$33-(('Srážky MC'!$F141/31)*15+('Srážky MC'!$G141/30)*15),0)</f>
        <v>24.824105328441771</v>
      </c>
    </row>
    <row r="142" spans="2:5">
      <c r="B142">
        <f ca="1">IF('Parametry rostliny'!$D$30-(('Srážky MC'!$B142/31)*15+('Srážky MC'!$C142/30)*15)&gt;0,'Parametry rostliny'!$D$30-(('Srážky MC'!$B142/31)*15+('Srážky MC'!$C142/30)*15),0)</f>
        <v>0</v>
      </c>
      <c r="C142">
        <f ca="1">IF('Parametry rostliny'!$D$31-(('Srážky MC'!$C142/31)*16+('Srážky MC'!$D142/30)*24)&gt;0,'Parametry rostliny'!$D$31-(('Srážky MC'!$C142/31)*16+('Srážky MC'!$D142/30)*24),0)</f>
        <v>4.7745017465540514</v>
      </c>
      <c r="D142">
        <f ca="1">IF('Parametry rostliny'!$D$32-(('Srážky MC'!$D142/31)*7+'Srážky MC'!$E142+('Srážky MC'!$F142/30)*8)&gt;0,'Parametry rostliny'!$D$32-(('Srážky MC'!D142/31)*7+'Srážky MC'!$E142+('Srážky MC'!$F142/30)*8),0)</f>
        <v>0</v>
      </c>
      <c r="E142">
        <f ca="1">IF('Parametry rostliny'!$D$33-(('Srážky MC'!$F142/31)*15+('Srážky MC'!$G142/30)*15)&gt;0,'Parametry rostliny'!$D$33-(('Srážky MC'!$F142/31)*15+('Srážky MC'!$G142/30)*15),0)</f>
        <v>0</v>
      </c>
    </row>
    <row r="143" spans="2:5">
      <c r="B143">
        <f ca="1">IF('Parametry rostliny'!$D$30-(('Srážky MC'!$B143/31)*15+('Srážky MC'!$C143/30)*15)&gt;0,'Parametry rostliny'!$D$30-(('Srážky MC'!$B143/31)*15+('Srážky MC'!$C143/30)*15),0)</f>
        <v>18.197152549374266</v>
      </c>
      <c r="C143">
        <f ca="1">IF('Parametry rostliny'!$D$31-(('Srážky MC'!$C143/31)*16+('Srážky MC'!$D143/30)*24)&gt;0,'Parametry rostliny'!$D$31-(('Srážky MC'!$C143/31)*16+('Srážky MC'!$D143/30)*24),0)</f>
        <v>5.4125769725076793</v>
      </c>
      <c r="D143">
        <f ca="1">IF('Parametry rostliny'!$D$32-(('Srážky MC'!$D143/31)*7+'Srážky MC'!$E143+('Srážky MC'!$F143/30)*8)&gt;0,'Parametry rostliny'!$D$32-(('Srážky MC'!D143/31)*7+'Srážky MC'!$E143+('Srážky MC'!$F143/30)*8),0)</f>
        <v>0</v>
      </c>
      <c r="E143">
        <f ca="1">IF('Parametry rostliny'!$D$33-(('Srážky MC'!$F143/31)*15+('Srážky MC'!$G143/30)*15)&gt;0,'Parametry rostliny'!$D$33-(('Srážky MC'!$F143/31)*15+('Srážky MC'!$G143/30)*15),0)</f>
        <v>0</v>
      </c>
    </row>
    <row r="144" spans="2:5">
      <c r="B144">
        <f ca="1">IF('Parametry rostliny'!$D$30-(('Srážky MC'!$B144/31)*15+('Srážky MC'!$C144/30)*15)&gt;0,'Parametry rostliny'!$D$30-(('Srážky MC'!$B144/31)*15+('Srážky MC'!$C144/30)*15),0)</f>
        <v>6.0242020364956375</v>
      </c>
      <c r="C144">
        <f ca="1">IF('Parametry rostliny'!$D$31-(('Srážky MC'!$C144/31)*16+('Srážky MC'!$D144/30)*24)&gt;0,'Parametry rostliny'!$D$31-(('Srážky MC'!$C144/31)*16+('Srážky MC'!$D144/30)*24),0)</f>
        <v>0</v>
      </c>
      <c r="D144">
        <f ca="1">IF('Parametry rostliny'!$D$32-(('Srážky MC'!$D144/31)*7+'Srážky MC'!$E144+('Srážky MC'!$F144/30)*8)&gt;0,'Parametry rostliny'!$D$32-(('Srážky MC'!D144/31)*7+'Srážky MC'!$E144+('Srážky MC'!$F144/30)*8),0)</f>
        <v>64.516959441579544</v>
      </c>
      <c r="E144">
        <f ca="1">IF('Parametry rostliny'!$D$33-(('Srážky MC'!$F144/31)*15+('Srážky MC'!$G144/30)*15)&gt;0,'Parametry rostliny'!$D$33-(('Srážky MC'!$F144/31)*15+('Srážky MC'!$G144/30)*15),0)</f>
        <v>0</v>
      </c>
    </row>
    <row r="145" spans="2:5">
      <c r="B145">
        <f ca="1">IF('Parametry rostliny'!$D$30-(('Srážky MC'!$B145/31)*15+('Srážky MC'!$C145/30)*15)&gt;0,'Parametry rostliny'!$D$30-(('Srážky MC'!$B145/31)*15+('Srážky MC'!$C145/30)*15),0)</f>
        <v>34.019824885965534</v>
      </c>
      <c r="C145">
        <f ca="1">IF('Parametry rostliny'!$D$31-(('Srážky MC'!$C145/31)*16+('Srážky MC'!$D145/30)*24)&gt;0,'Parametry rostliny'!$D$31-(('Srážky MC'!$C145/31)*16+('Srážky MC'!$D145/30)*24),0)</f>
        <v>29.716947299720943</v>
      </c>
      <c r="D145">
        <f ca="1">IF('Parametry rostliny'!$D$32-(('Srážky MC'!$D145/31)*7+'Srážky MC'!$E145+('Srážky MC'!$F145/30)*8)&gt;0,'Parametry rostliny'!$D$32-(('Srážky MC'!D145/31)*7+'Srážky MC'!$E145+('Srážky MC'!$F145/30)*8),0)</f>
        <v>0</v>
      </c>
      <c r="E145">
        <f ca="1">IF('Parametry rostliny'!$D$33-(('Srážky MC'!$F145/31)*15+('Srážky MC'!$G145/30)*15)&gt;0,'Parametry rostliny'!$D$33-(('Srážky MC'!$F145/31)*15+('Srážky MC'!$G145/30)*15),0)</f>
        <v>0</v>
      </c>
    </row>
    <row r="146" spans="2:5">
      <c r="B146">
        <f ca="1">IF('Parametry rostliny'!$D$30-(('Srážky MC'!$B146/31)*15+('Srážky MC'!$C146/30)*15)&gt;0,'Parametry rostliny'!$D$30-(('Srážky MC'!$B146/31)*15+('Srážky MC'!$C146/30)*15),0)</f>
        <v>0</v>
      </c>
      <c r="C146">
        <f ca="1">IF('Parametry rostliny'!$D$31-(('Srážky MC'!$C146/31)*16+('Srážky MC'!$D146/30)*24)&gt;0,'Parametry rostliny'!$D$31-(('Srážky MC'!$C146/31)*16+('Srážky MC'!$D146/30)*24),0)</f>
        <v>0</v>
      </c>
      <c r="D146">
        <f ca="1">IF('Parametry rostliny'!$D$32-(('Srážky MC'!$D146/31)*7+'Srážky MC'!$E146+('Srážky MC'!$F146/30)*8)&gt;0,'Parametry rostliny'!$D$32-(('Srážky MC'!D146/31)*7+'Srážky MC'!$E146+('Srážky MC'!$F146/30)*8),0)</f>
        <v>0</v>
      </c>
      <c r="E146">
        <f ca="1">IF('Parametry rostliny'!$D$33-(('Srážky MC'!$F146/31)*15+('Srážky MC'!$G146/30)*15)&gt;0,'Parametry rostliny'!$D$33-(('Srážky MC'!$F146/31)*15+('Srážky MC'!$G146/30)*15),0)</f>
        <v>0</v>
      </c>
    </row>
    <row r="147" spans="2:5">
      <c r="B147">
        <f ca="1">IF('Parametry rostliny'!$D$30-(('Srážky MC'!$B147/31)*15+('Srážky MC'!$C147/30)*15)&gt;0,'Parametry rostliny'!$D$30-(('Srážky MC'!$B147/31)*15+('Srážky MC'!$C147/30)*15),0)</f>
        <v>23.623249225323065</v>
      </c>
      <c r="C147">
        <f ca="1">IF('Parametry rostliny'!$D$31-(('Srážky MC'!$C147/31)*16+('Srážky MC'!$D147/30)*24)&gt;0,'Parametry rostliny'!$D$31-(('Srážky MC'!$C147/31)*16+('Srážky MC'!$D147/30)*24),0)</f>
        <v>36.370533748043499</v>
      </c>
      <c r="D147">
        <f ca="1">IF('Parametry rostliny'!$D$32-(('Srážky MC'!$D147/31)*7+'Srážky MC'!$E147+('Srážky MC'!$F147/30)*8)&gt;0,'Parametry rostliny'!$D$32-(('Srážky MC'!D147/31)*7+'Srážky MC'!$E147+('Srážky MC'!$F147/30)*8),0)</f>
        <v>0</v>
      </c>
      <c r="E147">
        <f ca="1">IF('Parametry rostliny'!$D$33-(('Srážky MC'!$F147/31)*15+('Srážky MC'!$G147/30)*15)&gt;0,'Parametry rostliny'!$D$33-(('Srážky MC'!$F147/31)*15+('Srážky MC'!$G147/30)*15),0)</f>
        <v>0</v>
      </c>
    </row>
    <row r="148" spans="2:5">
      <c r="B148">
        <f ca="1">IF('Parametry rostliny'!$D$30-(('Srážky MC'!$B148/31)*15+('Srážky MC'!$C148/30)*15)&gt;0,'Parametry rostliny'!$D$30-(('Srážky MC'!$B148/31)*15+('Srážky MC'!$C148/30)*15),0)</f>
        <v>0</v>
      </c>
      <c r="C148">
        <f ca="1">IF('Parametry rostliny'!$D$31-(('Srážky MC'!$C148/31)*16+('Srážky MC'!$D148/30)*24)&gt;0,'Parametry rostliny'!$D$31-(('Srážky MC'!$C148/31)*16+('Srážky MC'!$D148/30)*24),0)</f>
        <v>41.596035859427133</v>
      </c>
      <c r="D148">
        <f ca="1">IF('Parametry rostliny'!$D$32-(('Srážky MC'!$D148/31)*7+'Srážky MC'!$E148+('Srážky MC'!$F148/30)*8)&gt;0,'Parametry rostliny'!$D$32-(('Srážky MC'!D148/31)*7+'Srážky MC'!$E148+('Srážky MC'!$F148/30)*8),0)</f>
        <v>0</v>
      </c>
      <c r="E148">
        <f ca="1">IF('Parametry rostliny'!$D$33-(('Srážky MC'!$F148/31)*15+('Srážky MC'!$G148/30)*15)&gt;0,'Parametry rostliny'!$D$33-(('Srážky MC'!$F148/31)*15+('Srážky MC'!$G148/30)*15),0)</f>
        <v>0</v>
      </c>
    </row>
    <row r="149" spans="2:5">
      <c r="B149">
        <f ca="1">IF('Parametry rostliny'!$D$30-(('Srážky MC'!$B149/31)*15+('Srážky MC'!$C149/30)*15)&gt;0,'Parametry rostliny'!$D$30-(('Srážky MC'!$B149/31)*15+('Srážky MC'!$C149/30)*15),0)</f>
        <v>16.812573788422185</v>
      </c>
      <c r="C149">
        <f ca="1">IF('Parametry rostliny'!$D$31-(('Srážky MC'!$C149/31)*16+('Srážky MC'!$D149/30)*24)&gt;0,'Parametry rostliny'!$D$31-(('Srážky MC'!$C149/31)*16+('Srážky MC'!$D149/30)*24),0)</f>
        <v>105.88031359086976</v>
      </c>
      <c r="D149">
        <f ca="1">IF('Parametry rostliny'!$D$32-(('Srážky MC'!$D149/31)*7+'Srážky MC'!$E149+('Srážky MC'!$F149/30)*8)&gt;0,'Parametry rostliny'!$D$32-(('Srážky MC'!D149/31)*7+'Srážky MC'!$E149+('Srážky MC'!$F149/30)*8),0)</f>
        <v>17.480119030758189</v>
      </c>
      <c r="E149">
        <f ca="1">IF('Parametry rostliny'!$D$33-(('Srážky MC'!$F149/31)*15+('Srážky MC'!$G149/30)*15)&gt;0,'Parametry rostliny'!$D$33-(('Srážky MC'!$F149/31)*15+('Srážky MC'!$G149/30)*15),0)</f>
        <v>0</v>
      </c>
    </row>
    <row r="150" spans="2:5">
      <c r="B150">
        <f ca="1">IF('Parametry rostliny'!$D$30-(('Srážky MC'!$B150/31)*15+('Srážky MC'!$C150/30)*15)&gt;0,'Parametry rostliny'!$D$30-(('Srážky MC'!$B150/31)*15+('Srážky MC'!$C150/30)*15),0)</f>
        <v>30.371421697989597</v>
      </c>
      <c r="C150">
        <f ca="1">IF('Parametry rostliny'!$D$31-(('Srážky MC'!$C150/31)*16+('Srážky MC'!$D150/30)*24)&gt;0,'Parametry rostliny'!$D$31-(('Srážky MC'!$C150/31)*16+('Srážky MC'!$D150/30)*24),0)</f>
        <v>49.633194042663888</v>
      </c>
      <c r="D150">
        <f ca="1">IF('Parametry rostliny'!$D$32-(('Srážky MC'!$D150/31)*7+'Srážky MC'!$E150+('Srážky MC'!$F150/30)*8)&gt;0,'Parametry rostliny'!$D$32-(('Srážky MC'!D150/31)*7+'Srážky MC'!$E150+('Srážky MC'!$F150/30)*8),0)</f>
        <v>5.1128052246745881</v>
      </c>
      <c r="E150">
        <f ca="1">IF('Parametry rostliny'!$D$33-(('Srážky MC'!$F150/31)*15+('Srážky MC'!$G150/30)*15)&gt;0,'Parametry rostliny'!$D$33-(('Srážky MC'!$F150/31)*15+('Srážky MC'!$G150/30)*15),0)</f>
        <v>0</v>
      </c>
    </row>
    <row r="151" spans="2:5">
      <c r="B151">
        <f ca="1">IF('Parametry rostliny'!$D$30-(('Srážky MC'!$B151/31)*15+('Srážky MC'!$C151/30)*15)&gt;0,'Parametry rostliny'!$D$30-(('Srážky MC'!$B151/31)*15+('Srážky MC'!$C151/30)*15),0)</f>
        <v>0</v>
      </c>
      <c r="C151">
        <f ca="1">IF('Parametry rostliny'!$D$31-(('Srážky MC'!$C151/31)*16+('Srážky MC'!$D151/30)*24)&gt;0,'Parametry rostliny'!$D$31-(('Srážky MC'!$C151/31)*16+('Srážky MC'!$D151/30)*24),0)</f>
        <v>17.118298273656023</v>
      </c>
      <c r="D151">
        <f ca="1">IF('Parametry rostliny'!$D$32-(('Srážky MC'!$D151/31)*7+'Srážky MC'!$E151+('Srážky MC'!$F151/30)*8)&gt;0,'Parametry rostliny'!$D$32-(('Srážky MC'!D151/31)*7+'Srážky MC'!$E151+('Srážky MC'!$F151/30)*8),0)</f>
        <v>0</v>
      </c>
      <c r="E151">
        <f ca="1">IF('Parametry rostliny'!$D$33-(('Srážky MC'!$F151/31)*15+('Srážky MC'!$G151/30)*15)&gt;0,'Parametry rostliny'!$D$33-(('Srážky MC'!$F151/31)*15+('Srážky MC'!$G151/30)*15),0)</f>
        <v>3.9332666057582344</v>
      </c>
    </row>
    <row r="152" spans="2:5">
      <c r="B152">
        <f ca="1">IF('Parametry rostliny'!$D$30-(('Srážky MC'!$B152/31)*15+('Srážky MC'!$C152/30)*15)&gt;0,'Parametry rostliny'!$D$30-(('Srážky MC'!$B152/31)*15+('Srážky MC'!$C152/30)*15),0)</f>
        <v>0</v>
      </c>
      <c r="C152">
        <f ca="1">IF('Parametry rostliny'!$D$31-(('Srážky MC'!$C152/31)*16+('Srážky MC'!$D152/30)*24)&gt;0,'Parametry rostliny'!$D$31-(('Srážky MC'!$C152/31)*16+('Srážky MC'!$D152/30)*24),0)</f>
        <v>0</v>
      </c>
      <c r="D152">
        <f ca="1">IF('Parametry rostliny'!$D$32-(('Srážky MC'!$D152/31)*7+'Srážky MC'!$E152+('Srážky MC'!$F152/30)*8)&gt;0,'Parametry rostliny'!$D$32-(('Srážky MC'!D152/31)*7+'Srážky MC'!$E152+('Srážky MC'!$F152/30)*8),0)</f>
        <v>0</v>
      </c>
      <c r="E152">
        <f ca="1">IF('Parametry rostliny'!$D$33-(('Srážky MC'!$F152/31)*15+('Srážky MC'!$G152/30)*15)&gt;0,'Parametry rostliny'!$D$33-(('Srážky MC'!$F152/31)*15+('Srážky MC'!$G152/30)*15),0)</f>
        <v>0</v>
      </c>
    </row>
    <row r="153" spans="2:5">
      <c r="B153">
        <f ca="1">IF('Parametry rostliny'!$D$30-(('Srážky MC'!$B153/31)*15+('Srážky MC'!$C153/30)*15)&gt;0,'Parametry rostliny'!$D$30-(('Srážky MC'!$B153/31)*15+('Srážky MC'!$C153/30)*15),0)</f>
        <v>0</v>
      </c>
      <c r="C153">
        <f ca="1">IF('Parametry rostliny'!$D$31-(('Srážky MC'!$C153/31)*16+('Srážky MC'!$D153/30)*24)&gt;0,'Parametry rostliny'!$D$31-(('Srážky MC'!$C153/31)*16+('Srážky MC'!$D153/30)*24),0)</f>
        <v>2.3558017418033899</v>
      </c>
      <c r="D153">
        <f ca="1">IF('Parametry rostliny'!$D$32-(('Srážky MC'!$D153/31)*7+'Srážky MC'!$E153+('Srážky MC'!$F153/30)*8)&gt;0,'Parametry rostliny'!$D$32-(('Srážky MC'!D153/31)*7+'Srážky MC'!$E153+('Srážky MC'!$F153/30)*8),0)</f>
        <v>14.494535600856963</v>
      </c>
      <c r="E153">
        <f ca="1">IF('Parametry rostliny'!$D$33-(('Srážky MC'!$F153/31)*15+('Srážky MC'!$G153/30)*15)&gt;0,'Parametry rostliny'!$D$33-(('Srážky MC'!$F153/31)*15+('Srážky MC'!$G153/30)*15),0)</f>
        <v>21.358326788102147</v>
      </c>
    </row>
    <row r="154" spans="2:5">
      <c r="B154">
        <f ca="1">IF('Parametry rostliny'!$D$30-(('Srážky MC'!$B154/31)*15+('Srážky MC'!$C154/30)*15)&gt;0,'Parametry rostliny'!$D$30-(('Srážky MC'!$B154/31)*15+('Srážky MC'!$C154/30)*15),0)</f>
        <v>10.795921227549059</v>
      </c>
      <c r="C154">
        <f ca="1">IF('Parametry rostliny'!$D$31-(('Srážky MC'!$C154/31)*16+('Srážky MC'!$D154/30)*24)&gt;0,'Parametry rostliny'!$D$31-(('Srážky MC'!$C154/31)*16+('Srážky MC'!$D154/30)*24),0)</f>
        <v>36.951114708346637</v>
      </c>
      <c r="D154">
        <f ca="1">IF('Parametry rostliny'!$D$32-(('Srážky MC'!$D154/31)*7+'Srážky MC'!$E154+('Srážky MC'!$F154/30)*8)&gt;0,'Parametry rostliny'!$D$32-(('Srážky MC'!D154/31)*7+'Srážky MC'!$E154+('Srážky MC'!$F154/30)*8),0)</f>
        <v>14.04975141531196</v>
      </c>
      <c r="E154">
        <f ca="1">IF('Parametry rostliny'!$D$33-(('Srážky MC'!$F154/31)*15+('Srážky MC'!$G154/30)*15)&gt;0,'Parametry rostliny'!$D$33-(('Srážky MC'!$F154/31)*15+('Srážky MC'!$G154/30)*15),0)</f>
        <v>0</v>
      </c>
    </row>
    <row r="155" spans="2:5">
      <c r="B155">
        <f ca="1">IF('Parametry rostliny'!$D$30-(('Srážky MC'!$B155/31)*15+('Srážky MC'!$C155/30)*15)&gt;0,'Parametry rostliny'!$D$30-(('Srážky MC'!$B155/31)*15+('Srážky MC'!$C155/30)*15),0)</f>
        <v>9.4675619947461769</v>
      </c>
      <c r="C155">
        <f ca="1">IF('Parametry rostliny'!$D$31-(('Srážky MC'!$C155/31)*16+('Srážky MC'!$D155/30)*24)&gt;0,'Parametry rostliny'!$D$31-(('Srážky MC'!$C155/31)*16+('Srážky MC'!$D155/30)*24),0)</f>
        <v>47.782626060364478</v>
      </c>
      <c r="D155">
        <f ca="1">IF('Parametry rostliny'!$D$32-(('Srážky MC'!$D155/31)*7+'Srážky MC'!$E155+('Srážky MC'!$F155/30)*8)&gt;0,'Parametry rostliny'!$D$32-(('Srážky MC'!D155/31)*7+'Srážky MC'!$E155+('Srážky MC'!$F155/30)*8),0)</f>
        <v>15.855636688534503</v>
      </c>
      <c r="E155">
        <f ca="1">IF('Parametry rostliny'!$D$33-(('Srážky MC'!$F155/31)*15+('Srážky MC'!$G155/30)*15)&gt;0,'Parametry rostliny'!$D$33-(('Srážky MC'!$F155/31)*15+('Srážky MC'!$G155/30)*15),0)</f>
        <v>16.339527911961433</v>
      </c>
    </row>
    <row r="156" spans="2:5">
      <c r="B156">
        <f ca="1">IF('Parametry rostliny'!$D$30-(('Srážky MC'!$B156/31)*15+('Srážky MC'!$C156/30)*15)&gt;0,'Parametry rostliny'!$D$30-(('Srážky MC'!$B156/31)*15+('Srážky MC'!$C156/30)*15),0)</f>
        <v>0</v>
      </c>
      <c r="C156">
        <f ca="1">IF('Parametry rostliny'!$D$31-(('Srážky MC'!$C156/31)*16+('Srážky MC'!$D156/30)*24)&gt;0,'Parametry rostliny'!$D$31-(('Srážky MC'!$C156/31)*16+('Srážky MC'!$D156/30)*24),0)</f>
        <v>3.0568798009300906</v>
      </c>
      <c r="D156">
        <f ca="1">IF('Parametry rostliny'!$D$32-(('Srážky MC'!$D156/31)*7+'Srážky MC'!$E156+('Srážky MC'!$F156/30)*8)&gt;0,'Parametry rostliny'!$D$32-(('Srážky MC'!D156/31)*7+'Srážky MC'!$E156+('Srážky MC'!$F156/30)*8),0)</f>
        <v>2.8692317736850725</v>
      </c>
      <c r="E156">
        <f ca="1">IF('Parametry rostliny'!$D$33-(('Srážky MC'!$F156/31)*15+('Srážky MC'!$G156/30)*15)&gt;0,'Parametry rostliny'!$D$33-(('Srážky MC'!$F156/31)*15+('Srážky MC'!$G156/30)*15),0)</f>
        <v>0</v>
      </c>
    </row>
    <row r="157" spans="2:5">
      <c r="B157">
        <f ca="1">IF('Parametry rostliny'!$D$30-(('Srážky MC'!$B157/31)*15+('Srážky MC'!$C157/30)*15)&gt;0,'Parametry rostliny'!$D$30-(('Srážky MC'!$B157/31)*15+('Srážky MC'!$C157/30)*15),0)</f>
        <v>14.854796317257069</v>
      </c>
      <c r="C157">
        <f ca="1">IF('Parametry rostliny'!$D$31-(('Srážky MC'!$C157/31)*16+('Srážky MC'!$D157/30)*24)&gt;0,'Parametry rostliny'!$D$31-(('Srážky MC'!$C157/31)*16+('Srážky MC'!$D157/30)*24),0)</f>
        <v>33.741398048448588</v>
      </c>
      <c r="D157">
        <f ca="1">IF('Parametry rostliny'!$D$32-(('Srážky MC'!$D157/31)*7+'Srážky MC'!$E157+('Srážky MC'!$F157/30)*8)&gt;0,'Parametry rostliny'!$D$32-(('Srážky MC'!D157/31)*7+'Srážky MC'!$E157+('Srážky MC'!$F157/30)*8),0)</f>
        <v>2.2514827390645848</v>
      </c>
      <c r="E157">
        <f ca="1">IF('Parametry rostliny'!$D$33-(('Srážky MC'!$F157/31)*15+('Srážky MC'!$G157/30)*15)&gt;0,'Parametry rostliny'!$D$33-(('Srážky MC'!$F157/31)*15+('Srážky MC'!$G157/30)*15),0)</f>
        <v>22.108039748842959</v>
      </c>
    </row>
    <row r="158" spans="2:5">
      <c r="B158">
        <f ca="1">IF('Parametry rostliny'!$D$30-(('Srážky MC'!$B158/31)*15+('Srážky MC'!$C158/30)*15)&gt;0,'Parametry rostliny'!$D$30-(('Srážky MC'!$B158/31)*15+('Srážky MC'!$C158/30)*15),0)</f>
        <v>0</v>
      </c>
      <c r="C158">
        <f ca="1">IF('Parametry rostliny'!$D$31-(('Srážky MC'!$C158/31)*16+('Srážky MC'!$D158/30)*24)&gt;0,'Parametry rostliny'!$D$31-(('Srážky MC'!$C158/31)*16+('Srážky MC'!$D158/30)*24),0)</f>
        <v>19.686040160397141</v>
      </c>
      <c r="D158">
        <f ca="1">IF('Parametry rostliny'!$D$32-(('Srážky MC'!$D158/31)*7+'Srážky MC'!$E158+('Srážky MC'!$F158/30)*8)&gt;0,'Parametry rostliny'!$D$32-(('Srážky MC'!D158/31)*7+'Srážky MC'!$E158+('Srážky MC'!$F158/30)*8),0)</f>
        <v>52.788734341447963</v>
      </c>
      <c r="E158">
        <f ca="1">IF('Parametry rostliny'!$D$33-(('Srážky MC'!$F158/31)*15+('Srážky MC'!$G158/30)*15)&gt;0,'Parametry rostliny'!$D$33-(('Srážky MC'!$F158/31)*15+('Srážky MC'!$G158/30)*15),0)</f>
        <v>35.129489635991852</v>
      </c>
    </row>
    <row r="159" spans="2:5">
      <c r="B159">
        <f ca="1">IF('Parametry rostliny'!$D$30-(('Srážky MC'!$B159/31)*15+('Srážky MC'!$C159/30)*15)&gt;0,'Parametry rostliny'!$D$30-(('Srážky MC'!$B159/31)*15+('Srážky MC'!$C159/30)*15),0)</f>
        <v>10.555614799901178</v>
      </c>
      <c r="C159">
        <f ca="1">IF('Parametry rostliny'!$D$31-(('Srážky MC'!$C159/31)*16+('Srážky MC'!$D159/30)*24)&gt;0,'Parametry rostliny'!$D$31-(('Srážky MC'!$C159/31)*16+('Srážky MC'!$D159/30)*24),0)</f>
        <v>0</v>
      </c>
      <c r="D159">
        <f ca="1">IF('Parametry rostliny'!$D$32-(('Srážky MC'!$D159/31)*7+'Srážky MC'!$E159+('Srážky MC'!$F159/30)*8)&gt;0,'Parametry rostliny'!$D$32-(('Srážky MC'!D159/31)*7+'Srážky MC'!$E159+('Srážky MC'!$F159/30)*8),0)</f>
        <v>20.691674660981192</v>
      </c>
      <c r="E159">
        <f ca="1">IF('Parametry rostliny'!$D$33-(('Srážky MC'!$F159/31)*15+('Srážky MC'!$G159/30)*15)&gt;0,'Parametry rostliny'!$D$33-(('Srážky MC'!$F159/31)*15+('Srážky MC'!$G159/30)*15),0)</f>
        <v>24.669054151126637</v>
      </c>
    </row>
    <row r="160" spans="2:5">
      <c r="B160">
        <f ca="1">IF('Parametry rostliny'!$D$30-(('Srážky MC'!$B160/31)*15+('Srážky MC'!$C160/30)*15)&gt;0,'Parametry rostliny'!$D$30-(('Srážky MC'!$B160/31)*15+('Srážky MC'!$C160/30)*15),0)</f>
        <v>0</v>
      </c>
      <c r="C160">
        <f ca="1">IF('Parametry rostliny'!$D$31-(('Srážky MC'!$C160/31)*16+('Srážky MC'!$D160/30)*24)&gt;0,'Parametry rostliny'!$D$31-(('Srážky MC'!$C160/31)*16+('Srážky MC'!$D160/30)*24),0)</f>
        <v>19.895935311253993</v>
      </c>
      <c r="D160">
        <f ca="1">IF('Parametry rostliny'!$D$32-(('Srážky MC'!$D160/31)*7+'Srážky MC'!$E160+('Srážky MC'!$F160/30)*8)&gt;0,'Parametry rostliny'!$D$32-(('Srážky MC'!D160/31)*7+'Srážky MC'!$E160+('Srážky MC'!$F160/30)*8),0)</f>
        <v>2.6537018332248579</v>
      </c>
      <c r="E160">
        <f ca="1">IF('Parametry rostliny'!$D$33-(('Srážky MC'!$F160/31)*15+('Srážky MC'!$G160/30)*15)&gt;0,'Parametry rostliny'!$D$33-(('Srážky MC'!$F160/31)*15+('Srážky MC'!$G160/30)*15),0)</f>
        <v>0</v>
      </c>
    </row>
    <row r="161" spans="2:5">
      <c r="B161">
        <f ca="1">IF('Parametry rostliny'!$D$30-(('Srážky MC'!$B161/31)*15+('Srážky MC'!$C161/30)*15)&gt;0,'Parametry rostliny'!$D$30-(('Srážky MC'!$B161/31)*15+('Srážky MC'!$C161/30)*15),0)</f>
        <v>0</v>
      </c>
      <c r="C161">
        <f ca="1">IF('Parametry rostliny'!$D$31-(('Srážky MC'!$C161/31)*16+('Srážky MC'!$D161/30)*24)&gt;0,'Parametry rostliny'!$D$31-(('Srážky MC'!$C161/31)*16+('Srážky MC'!$D161/30)*24),0)</f>
        <v>59.604916878197358</v>
      </c>
      <c r="D161">
        <f ca="1">IF('Parametry rostliny'!$D$32-(('Srážky MC'!$D161/31)*7+'Srážky MC'!$E161+('Srážky MC'!$F161/30)*8)&gt;0,'Parametry rostliny'!$D$32-(('Srážky MC'!D161/31)*7+'Srážky MC'!$E161+('Srážky MC'!$F161/30)*8),0)</f>
        <v>56.896930762608093</v>
      </c>
      <c r="E161">
        <f ca="1">IF('Parametry rostliny'!$D$33-(('Srážky MC'!$F161/31)*15+('Srážky MC'!$G161/30)*15)&gt;0,'Parametry rostliny'!$D$33-(('Srážky MC'!$F161/31)*15+('Srážky MC'!$G161/30)*15),0)</f>
        <v>4.8396821514686721</v>
      </c>
    </row>
    <row r="162" spans="2:5">
      <c r="B162">
        <f ca="1">IF('Parametry rostliny'!$D$30-(('Srážky MC'!$B162/31)*15+('Srážky MC'!$C162/30)*15)&gt;0,'Parametry rostliny'!$D$30-(('Srážky MC'!$B162/31)*15+('Srážky MC'!$C162/30)*15),0)</f>
        <v>29.788933670651673</v>
      </c>
      <c r="C162">
        <f ca="1">IF('Parametry rostliny'!$D$31-(('Srážky MC'!$C162/31)*16+('Srážky MC'!$D162/30)*24)&gt;0,'Parametry rostliny'!$D$31-(('Srážky MC'!$C162/31)*16+('Srážky MC'!$D162/30)*24),0)</f>
        <v>26.382236384238382</v>
      </c>
      <c r="D162">
        <f ca="1">IF('Parametry rostliny'!$D$32-(('Srážky MC'!$D162/31)*7+'Srážky MC'!$E162+('Srážky MC'!$F162/30)*8)&gt;0,'Parametry rostliny'!$D$32-(('Srážky MC'!D162/31)*7+'Srážky MC'!$E162+('Srážky MC'!$F162/30)*8),0)</f>
        <v>14.555626430759645</v>
      </c>
      <c r="E162">
        <f ca="1">IF('Parametry rostliny'!$D$33-(('Srážky MC'!$F162/31)*15+('Srážky MC'!$G162/30)*15)&gt;0,'Parametry rostliny'!$D$33-(('Srážky MC'!$F162/31)*15+('Srážky MC'!$G162/30)*15),0)</f>
        <v>0</v>
      </c>
    </row>
    <row r="163" spans="2:5">
      <c r="B163">
        <f ca="1">IF('Parametry rostliny'!$D$30-(('Srážky MC'!$B163/31)*15+('Srážky MC'!$C163/30)*15)&gt;0,'Parametry rostliny'!$D$30-(('Srážky MC'!$B163/31)*15+('Srážky MC'!$C163/30)*15),0)</f>
        <v>23.239207976670869</v>
      </c>
      <c r="C163">
        <f ca="1">IF('Parametry rostliny'!$D$31-(('Srážky MC'!$C163/31)*16+('Srážky MC'!$D163/30)*24)&gt;0,'Parametry rostliny'!$D$31-(('Srážky MC'!$C163/31)*16+('Srážky MC'!$D163/30)*24),0)</f>
        <v>35.862399054831542</v>
      </c>
      <c r="D163">
        <f ca="1">IF('Parametry rostliny'!$D$32-(('Srážky MC'!$D163/31)*7+'Srážky MC'!$E163+('Srážky MC'!$F163/30)*8)&gt;0,'Parametry rostliny'!$D$32-(('Srážky MC'!D163/31)*7+'Srážky MC'!$E163+('Srážky MC'!$F163/30)*8),0)</f>
        <v>1.3058734806451469</v>
      </c>
      <c r="E163">
        <f ca="1">IF('Parametry rostliny'!$D$33-(('Srážky MC'!$F163/31)*15+('Srážky MC'!$G163/30)*15)&gt;0,'Parametry rostliny'!$D$33-(('Srážky MC'!$F163/31)*15+('Srážky MC'!$G163/30)*15),0)</f>
        <v>0</v>
      </c>
    </row>
    <row r="164" spans="2:5">
      <c r="B164">
        <f ca="1">IF('Parametry rostliny'!$D$30-(('Srážky MC'!$B164/31)*15+('Srážky MC'!$C164/30)*15)&gt;0,'Parametry rostliny'!$D$30-(('Srážky MC'!$B164/31)*15+('Srážky MC'!$C164/30)*15),0)</f>
        <v>0</v>
      </c>
      <c r="C164">
        <f ca="1">IF('Parametry rostliny'!$D$31-(('Srážky MC'!$C164/31)*16+('Srážky MC'!$D164/30)*24)&gt;0,'Parametry rostliny'!$D$31-(('Srážky MC'!$C164/31)*16+('Srážky MC'!$D164/30)*24),0)</f>
        <v>7.1112339908522699</v>
      </c>
      <c r="D164">
        <f ca="1">IF('Parametry rostliny'!$D$32-(('Srážky MC'!$D164/31)*7+'Srážky MC'!$E164+('Srážky MC'!$F164/30)*8)&gt;0,'Parametry rostliny'!$D$32-(('Srážky MC'!D164/31)*7+'Srážky MC'!$E164+('Srážky MC'!$F164/30)*8),0)</f>
        <v>0</v>
      </c>
      <c r="E164">
        <f ca="1">IF('Parametry rostliny'!$D$33-(('Srážky MC'!$F164/31)*15+('Srážky MC'!$G164/30)*15)&gt;0,'Parametry rostliny'!$D$33-(('Srážky MC'!$F164/31)*15+('Srážky MC'!$G164/30)*15),0)</f>
        <v>0</v>
      </c>
    </row>
    <row r="165" spans="2:5">
      <c r="B165">
        <f ca="1">IF('Parametry rostliny'!$D$30-(('Srážky MC'!$B165/31)*15+('Srážky MC'!$C165/30)*15)&gt;0,'Parametry rostliny'!$D$30-(('Srážky MC'!$B165/31)*15+('Srážky MC'!$C165/30)*15),0)</f>
        <v>0</v>
      </c>
      <c r="C165">
        <f ca="1">IF('Parametry rostliny'!$D$31-(('Srážky MC'!$C165/31)*16+('Srážky MC'!$D165/30)*24)&gt;0,'Parametry rostliny'!$D$31-(('Srážky MC'!$C165/31)*16+('Srážky MC'!$D165/30)*24),0)</f>
        <v>0</v>
      </c>
      <c r="D165">
        <f ca="1">IF('Parametry rostliny'!$D$32-(('Srážky MC'!$D165/31)*7+'Srážky MC'!$E165+('Srážky MC'!$F165/30)*8)&gt;0,'Parametry rostliny'!$D$32-(('Srážky MC'!D165/31)*7+'Srážky MC'!$E165+('Srážky MC'!$F165/30)*8),0)</f>
        <v>0</v>
      </c>
      <c r="E165">
        <f ca="1">IF('Parametry rostliny'!$D$33-(('Srážky MC'!$F165/31)*15+('Srážky MC'!$G165/30)*15)&gt;0,'Parametry rostliny'!$D$33-(('Srážky MC'!$F165/31)*15+('Srážky MC'!$G165/30)*15),0)</f>
        <v>0</v>
      </c>
    </row>
    <row r="166" spans="2:5">
      <c r="B166">
        <f ca="1">IF('Parametry rostliny'!$D$30-(('Srážky MC'!$B166/31)*15+('Srážky MC'!$C166/30)*15)&gt;0,'Parametry rostliny'!$D$30-(('Srážky MC'!$B166/31)*15+('Srážky MC'!$C166/30)*15),0)</f>
        <v>8.4119517103712269</v>
      </c>
      <c r="C166">
        <f ca="1">IF('Parametry rostliny'!$D$31-(('Srážky MC'!$C166/31)*16+('Srážky MC'!$D166/30)*24)&gt;0,'Parametry rostliny'!$D$31-(('Srážky MC'!$C166/31)*16+('Srážky MC'!$D166/30)*24),0)</f>
        <v>41.852353898933956</v>
      </c>
      <c r="D166">
        <f ca="1">IF('Parametry rostliny'!$D$32-(('Srážky MC'!$D166/31)*7+'Srážky MC'!$E166+('Srážky MC'!$F166/30)*8)&gt;0,'Parametry rostliny'!$D$32-(('Srážky MC'!D166/31)*7+'Srážky MC'!$E166+('Srážky MC'!$F166/30)*8),0)</f>
        <v>52.325100901317725</v>
      </c>
      <c r="E166">
        <f ca="1">IF('Parametry rostliny'!$D$33-(('Srážky MC'!$F166/31)*15+('Srážky MC'!$G166/30)*15)&gt;0,'Parametry rostliny'!$D$33-(('Srážky MC'!$F166/31)*15+('Srážky MC'!$G166/30)*15),0)</f>
        <v>19.537494976477035</v>
      </c>
    </row>
    <row r="167" spans="2:5">
      <c r="B167">
        <f ca="1">IF('Parametry rostliny'!$D$30-(('Srážky MC'!$B167/31)*15+('Srážky MC'!$C167/30)*15)&gt;0,'Parametry rostliny'!$D$30-(('Srážky MC'!$B167/31)*15+('Srážky MC'!$C167/30)*15),0)</f>
        <v>0</v>
      </c>
      <c r="C167">
        <f ca="1">IF('Parametry rostliny'!$D$31-(('Srážky MC'!$C167/31)*16+('Srážky MC'!$D167/30)*24)&gt;0,'Parametry rostliny'!$D$31-(('Srážky MC'!$C167/31)*16+('Srážky MC'!$D167/30)*24),0)</f>
        <v>28.051269913530859</v>
      </c>
      <c r="D167">
        <f ca="1">IF('Parametry rostliny'!$D$32-(('Srážky MC'!$D167/31)*7+'Srážky MC'!$E167+('Srážky MC'!$F167/30)*8)&gt;0,'Parametry rostliny'!$D$32-(('Srážky MC'!D167/31)*7+'Srážky MC'!$E167+('Srážky MC'!$F167/30)*8),0)</f>
        <v>4.4368118495362125</v>
      </c>
      <c r="E167">
        <f ca="1">IF('Parametry rostliny'!$D$33-(('Srážky MC'!$F167/31)*15+('Srážky MC'!$G167/30)*15)&gt;0,'Parametry rostliny'!$D$33-(('Srážky MC'!$F167/31)*15+('Srážky MC'!$G167/30)*15),0)</f>
        <v>0</v>
      </c>
    </row>
    <row r="168" spans="2:5">
      <c r="B168">
        <f ca="1">IF('Parametry rostliny'!$D$30-(('Srážky MC'!$B168/31)*15+('Srážky MC'!$C168/30)*15)&gt;0,'Parametry rostliny'!$D$30-(('Srážky MC'!$B168/31)*15+('Srážky MC'!$C168/30)*15),0)</f>
        <v>0</v>
      </c>
      <c r="C168">
        <f ca="1">IF('Parametry rostliny'!$D$31-(('Srážky MC'!$C168/31)*16+('Srážky MC'!$D168/30)*24)&gt;0,'Parametry rostliny'!$D$31-(('Srážky MC'!$C168/31)*16+('Srážky MC'!$D168/30)*24),0)</f>
        <v>58.222219145192952</v>
      </c>
      <c r="D168">
        <f ca="1">IF('Parametry rostliny'!$D$32-(('Srážky MC'!$D168/31)*7+'Srážky MC'!$E168+('Srážky MC'!$F168/30)*8)&gt;0,'Parametry rostliny'!$D$32-(('Srážky MC'!D168/31)*7+'Srážky MC'!$E168+('Srážky MC'!$F168/30)*8),0)</f>
        <v>21.655571371589488</v>
      </c>
      <c r="E168">
        <f ca="1">IF('Parametry rostliny'!$D$33-(('Srážky MC'!$F168/31)*15+('Srážky MC'!$G168/30)*15)&gt;0,'Parametry rostliny'!$D$33-(('Srážky MC'!$F168/31)*15+('Srážky MC'!$G168/30)*15),0)</f>
        <v>0</v>
      </c>
    </row>
    <row r="169" spans="2:5">
      <c r="B169">
        <f ca="1">IF('Parametry rostliny'!$D$30-(('Srážky MC'!$B169/31)*15+('Srážky MC'!$C169/30)*15)&gt;0,'Parametry rostliny'!$D$30-(('Srážky MC'!$B169/31)*15+('Srážky MC'!$C169/30)*15),0)</f>
        <v>0</v>
      </c>
      <c r="C169">
        <f ca="1">IF('Parametry rostliny'!$D$31-(('Srážky MC'!$C169/31)*16+('Srážky MC'!$D169/30)*24)&gt;0,'Parametry rostliny'!$D$31-(('Srážky MC'!$C169/31)*16+('Srážky MC'!$D169/30)*24),0)</f>
        <v>42.356255940595958</v>
      </c>
      <c r="D169">
        <f ca="1">IF('Parametry rostliny'!$D$32-(('Srážky MC'!$D169/31)*7+'Srážky MC'!$E169+('Srážky MC'!$F169/30)*8)&gt;0,'Parametry rostliny'!$D$32-(('Srážky MC'!D169/31)*7+'Srážky MC'!$E169+('Srážky MC'!$F169/30)*8),0)</f>
        <v>2.60691378294527</v>
      </c>
      <c r="E169">
        <f ca="1">IF('Parametry rostliny'!$D$33-(('Srážky MC'!$F169/31)*15+('Srážky MC'!$G169/30)*15)&gt;0,'Parametry rostliny'!$D$33-(('Srážky MC'!$F169/31)*15+('Srážky MC'!$G169/30)*15),0)</f>
        <v>0</v>
      </c>
    </row>
    <row r="170" spans="2:5">
      <c r="B170">
        <f ca="1">IF('Parametry rostliny'!$D$30-(('Srážky MC'!$B170/31)*15+('Srážky MC'!$C170/30)*15)&gt;0,'Parametry rostliny'!$D$30-(('Srážky MC'!$B170/31)*15+('Srážky MC'!$C170/30)*15),0)</f>
        <v>13.457385615256158</v>
      </c>
      <c r="C170">
        <f ca="1">IF('Parametry rostliny'!$D$31-(('Srážky MC'!$C170/31)*16+('Srážky MC'!$D170/30)*24)&gt;0,'Parametry rostliny'!$D$31-(('Srážky MC'!$C170/31)*16+('Srážky MC'!$D170/30)*24),0)</f>
        <v>35.987721084735014</v>
      </c>
      <c r="D170">
        <f ca="1">IF('Parametry rostliny'!$D$32-(('Srážky MC'!$D170/31)*7+'Srážky MC'!$E170+('Srážky MC'!$F170/30)*8)&gt;0,'Parametry rostliny'!$D$32-(('Srážky MC'!D170/31)*7+'Srážky MC'!$E170+('Srážky MC'!$F170/30)*8),0)</f>
        <v>39.331980124461666</v>
      </c>
      <c r="E170">
        <f ca="1">IF('Parametry rostliny'!$D$33-(('Srážky MC'!$F170/31)*15+('Srážky MC'!$G170/30)*15)&gt;0,'Parametry rostliny'!$D$33-(('Srážky MC'!$F170/31)*15+('Srážky MC'!$G170/30)*15),0)</f>
        <v>17.808630709417827</v>
      </c>
    </row>
    <row r="171" spans="2:5">
      <c r="B171">
        <f ca="1">IF('Parametry rostliny'!$D$30-(('Srážky MC'!$B171/31)*15+('Srážky MC'!$C171/30)*15)&gt;0,'Parametry rostliny'!$D$30-(('Srážky MC'!$B171/31)*15+('Srážky MC'!$C171/30)*15),0)</f>
        <v>1.8833121853550381</v>
      </c>
      <c r="C171">
        <f ca="1">IF('Parametry rostliny'!$D$31-(('Srážky MC'!$C171/31)*16+('Srážky MC'!$D171/30)*24)&gt;0,'Parametry rostliny'!$D$31-(('Srážky MC'!$C171/31)*16+('Srážky MC'!$D171/30)*24),0)</f>
        <v>50.712301057599205</v>
      </c>
      <c r="D171">
        <f ca="1">IF('Parametry rostliny'!$D$32-(('Srážky MC'!$D171/31)*7+'Srážky MC'!$E171+('Srážky MC'!$F171/30)*8)&gt;0,'Parametry rostliny'!$D$32-(('Srážky MC'!D171/31)*7+'Srážky MC'!$E171+('Srážky MC'!$F171/30)*8),0)</f>
        <v>45.817076631435427</v>
      </c>
      <c r="E171">
        <f ca="1">IF('Parametry rostliny'!$D$33-(('Srážky MC'!$F171/31)*15+('Srážky MC'!$G171/30)*15)&gt;0,'Parametry rostliny'!$D$33-(('Srážky MC'!$F171/31)*15+('Srážky MC'!$G171/30)*15),0)</f>
        <v>19.402145225347468</v>
      </c>
    </row>
    <row r="172" spans="2:5">
      <c r="B172">
        <f ca="1">IF('Parametry rostliny'!$D$30-(('Srážky MC'!$B172/31)*15+('Srážky MC'!$C172/30)*15)&gt;0,'Parametry rostliny'!$D$30-(('Srážky MC'!$B172/31)*15+('Srážky MC'!$C172/30)*15),0)</f>
        <v>10.175480951189769</v>
      </c>
      <c r="C172">
        <f ca="1">IF('Parametry rostliny'!$D$31-(('Srážky MC'!$C172/31)*16+('Srážky MC'!$D172/30)*24)&gt;0,'Parametry rostliny'!$D$31-(('Srážky MC'!$C172/31)*16+('Srážky MC'!$D172/30)*24),0)</f>
        <v>35.292610934854167</v>
      </c>
      <c r="D172">
        <f ca="1">IF('Parametry rostliny'!$D$32-(('Srážky MC'!$D172/31)*7+'Srážky MC'!$E172+('Srážky MC'!$F172/30)*8)&gt;0,'Parametry rostliny'!$D$32-(('Srážky MC'!D172/31)*7+'Srážky MC'!$E172+('Srážky MC'!$F172/30)*8),0)</f>
        <v>0</v>
      </c>
      <c r="E172">
        <f ca="1">IF('Parametry rostliny'!$D$33-(('Srážky MC'!$F172/31)*15+('Srážky MC'!$G172/30)*15)&gt;0,'Parametry rostliny'!$D$33-(('Srážky MC'!$F172/31)*15+('Srážky MC'!$G172/30)*15),0)</f>
        <v>8.1107698539921387</v>
      </c>
    </row>
    <row r="173" spans="2:5">
      <c r="B173">
        <f ca="1">IF('Parametry rostliny'!$D$30-(('Srážky MC'!$B173/31)*15+('Srážky MC'!$C173/30)*15)&gt;0,'Parametry rostliny'!$D$30-(('Srážky MC'!$B173/31)*15+('Srážky MC'!$C173/30)*15),0)</f>
        <v>0</v>
      </c>
      <c r="C173">
        <f ca="1">IF('Parametry rostliny'!$D$31-(('Srážky MC'!$C173/31)*16+('Srážky MC'!$D173/30)*24)&gt;0,'Parametry rostliny'!$D$31-(('Srážky MC'!$C173/31)*16+('Srážky MC'!$D173/30)*24),0)</f>
        <v>67.835241298715488</v>
      </c>
      <c r="D173">
        <f ca="1">IF('Parametry rostliny'!$D$32-(('Srážky MC'!$D173/31)*7+'Srážky MC'!$E173+('Srážky MC'!$F173/30)*8)&gt;0,'Parametry rostliny'!$D$32-(('Srážky MC'!D173/31)*7+'Srážky MC'!$E173+('Srážky MC'!$F173/30)*8),0)</f>
        <v>8.375723422381526</v>
      </c>
      <c r="E173">
        <f ca="1">IF('Parametry rostliny'!$D$33-(('Srážky MC'!$F173/31)*15+('Srážky MC'!$G173/30)*15)&gt;0,'Parametry rostliny'!$D$33-(('Srážky MC'!$F173/31)*15+('Srážky MC'!$G173/30)*15),0)</f>
        <v>6.0387731930560591</v>
      </c>
    </row>
    <row r="174" spans="2:5">
      <c r="B174">
        <f ca="1">IF('Parametry rostliny'!$D$30-(('Srážky MC'!$B174/31)*15+('Srážky MC'!$C174/30)*15)&gt;0,'Parametry rostliny'!$D$30-(('Srážky MC'!$B174/31)*15+('Srážky MC'!$C174/30)*15),0)</f>
        <v>0</v>
      </c>
      <c r="C174">
        <f ca="1">IF('Parametry rostliny'!$D$31-(('Srážky MC'!$C174/31)*16+('Srážky MC'!$D174/30)*24)&gt;0,'Parametry rostliny'!$D$31-(('Srážky MC'!$C174/31)*16+('Srážky MC'!$D174/30)*24),0)</f>
        <v>65.128915770526135</v>
      </c>
      <c r="D174">
        <f ca="1">IF('Parametry rostliny'!$D$32-(('Srážky MC'!$D174/31)*7+'Srážky MC'!$E174+('Srážky MC'!$F174/30)*8)&gt;0,'Parametry rostliny'!$D$32-(('Srážky MC'!D174/31)*7+'Srážky MC'!$E174+('Srážky MC'!$F174/30)*8),0)</f>
        <v>0.77718700558764908</v>
      </c>
      <c r="E174">
        <f ca="1">IF('Parametry rostliny'!$D$33-(('Srážky MC'!$F174/31)*15+('Srážky MC'!$G174/30)*15)&gt;0,'Parametry rostliny'!$D$33-(('Srážky MC'!$F174/31)*15+('Srážky MC'!$G174/30)*15),0)</f>
        <v>26.912678502900953</v>
      </c>
    </row>
    <row r="175" spans="2:5">
      <c r="B175">
        <f ca="1">IF('Parametry rostliny'!$D$30-(('Srážky MC'!$B175/31)*15+('Srážky MC'!$C175/30)*15)&gt;0,'Parametry rostliny'!$D$30-(('Srážky MC'!$B175/31)*15+('Srážky MC'!$C175/30)*15),0)</f>
        <v>0</v>
      </c>
      <c r="C175">
        <f ca="1">IF('Parametry rostliny'!$D$31-(('Srážky MC'!$C175/31)*16+('Srážky MC'!$D175/30)*24)&gt;0,'Parametry rostliny'!$D$31-(('Srážky MC'!$C175/31)*16+('Srážky MC'!$D175/30)*24),0)</f>
        <v>53.086131691891453</v>
      </c>
      <c r="D175">
        <f ca="1">IF('Parametry rostliny'!$D$32-(('Srážky MC'!$D175/31)*7+'Srážky MC'!$E175+('Srážky MC'!$F175/30)*8)&gt;0,'Parametry rostliny'!$D$32-(('Srážky MC'!D175/31)*7+'Srážky MC'!$E175+('Srážky MC'!$F175/30)*8),0)</f>
        <v>30.930401146563796</v>
      </c>
      <c r="E175">
        <f ca="1">IF('Parametry rostliny'!$D$33-(('Srážky MC'!$F175/31)*15+('Srážky MC'!$G175/30)*15)&gt;0,'Parametry rostliny'!$D$33-(('Srážky MC'!$F175/31)*15+('Srážky MC'!$G175/30)*15),0)</f>
        <v>0</v>
      </c>
    </row>
    <row r="176" spans="2:5">
      <c r="B176">
        <f ca="1">IF('Parametry rostliny'!$D$30-(('Srážky MC'!$B176/31)*15+('Srážky MC'!$C176/30)*15)&gt;0,'Parametry rostliny'!$D$30-(('Srážky MC'!$B176/31)*15+('Srážky MC'!$C176/30)*15),0)</f>
        <v>0</v>
      </c>
      <c r="C176">
        <f ca="1">IF('Parametry rostliny'!$D$31-(('Srážky MC'!$C176/31)*16+('Srážky MC'!$D176/30)*24)&gt;0,'Parametry rostliny'!$D$31-(('Srážky MC'!$C176/31)*16+('Srážky MC'!$D176/30)*24),0)</f>
        <v>0</v>
      </c>
      <c r="D176">
        <f ca="1">IF('Parametry rostliny'!$D$32-(('Srážky MC'!$D176/31)*7+'Srážky MC'!$E176+('Srážky MC'!$F176/30)*8)&gt;0,'Parametry rostliny'!$D$32-(('Srážky MC'!D176/31)*7+'Srážky MC'!$E176+('Srážky MC'!$F176/30)*8),0)</f>
        <v>0</v>
      </c>
      <c r="E176">
        <f ca="1">IF('Parametry rostliny'!$D$33-(('Srážky MC'!$F176/31)*15+('Srážky MC'!$G176/30)*15)&gt;0,'Parametry rostliny'!$D$33-(('Srážky MC'!$F176/31)*15+('Srážky MC'!$G176/30)*15),0)</f>
        <v>0</v>
      </c>
    </row>
    <row r="177" spans="2:5">
      <c r="B177">
        <f ca="1">IF('Parametry rostliny'!$D$30-(('Srážky MC'!$B177/31)*15+('Srážky MC'!$C177/30)*15)&gt;0,'Parametry rostliny'!$D$30-(('Srážky MC'!$B177/31)*15+('Srážky MC'!$C177/30)*15),0)</f>
        <v>0</v>
      </c>
      <c r="C177">
        <f ca="1">IF('Parametry rostliny'!$D$31-(('Srážky MC'!$C177/31)*16+('Srážky MC'!$D177/30)*24)&gt;0,'Parametry rostliny'!$D$31-(('Srážky MC'!$C177/31)*16+('Srážky MC'!$D177/30)*24),0)</f>
        <v>50.566608578175718</v>
      </c>
      <c r="D177">
        <f ca="1">IF('Parametry rostliny'!$D$32-(('Srážky MC'!$D177/31)*7+'Srážky MC'!$E177+('Srážky MC'!$F177/30)*8)&gt;0,'Parametry rostliny'!$D$32-(('Srážky MC'!D177/31)*7+'Srážky MC'!$E177+('Srážky MC'!$F177/30)*8),0)</f>
        <v>0</v>
      </c>
      <c r="E177">
        <f ca="1">IF('Parametry rostliny'!$D$33-(('Srážky MC'!$F177/31)*15+('Srážky MC'!$G177/30)*15)&gt;0,'Parametry rostliny'!$D$33-(('Srážky MC'!$F177/31)*15+('Srážky MC'!$G177/30)*15),0)</f>
        <v>5.7293863071382702</v>
      </c>
    </row>
    <row r="178" spans="2:5">
      <c r="B178">
        <f ca="1">IF('Parametry rostliny'!$D$30-(('Srážky MC'!$B178/31)*15+('Srážky MC'!$C178/30)*15)&gt;0,'Parametry rostliny'!$D$30-(('Srážky MC'!$B178/31)*15+('Srážky MC'!$C178/30)*15),0)</f>
        <v>17.066442192981782</v>
      </c>
      <c r="C178">
        <f ca="1">IF('Parametry rostliny'!$D$31-(('Srážky MC'!$C178/31)*16+('Srážky MC'!$D178/30)*24)&gt;0,'Parametry rostliny'!$D$31-(('Srážky MC'!$C178/31)*16+('Srážky MC'!$D178/30)*24),0)</f>
        <v>35.648005984655214</v>
      </c>
      <c r="D178">
        <f ca="1">IF('Parametry rostliny'!$D$32-(('Srážky MC'!$D178/31)*7+'Srážky MC'!$E178+('Srážky MC'!$F178/30)*8)&gt;0,'Parametry rostliny'!$D$32-(('Srážky MC'!D178/31)*7+'Srážky MC'!$E178+('Srážky MC'!$F178/30)*8),0)</f>
        <v>34.76802295674851</v>
      </c>
      <c r="E178">
        <f ca="1">IF('Parametry rostliny'!$D$33-(('Srážky MC'!$F178/31)*15+('Srážky MC'!$G178/30)*15)&gt;0,'Parametry rostliny'!$D$33-(('Srážky MC'!$F178/31)*15+('Srážky MC'!$G178/30)*15),0)</f>
        <v>0</v>
      </c>
    </row>
    <row r="179" spans="2:5">
      <c r="B179">
        <f ca="1">IF('Parametry rostliny'!$D$30-(('Srážky MC'!$B179/31)*15+('Srážky MC'!$C179/30)*15)&gt;0,'Parametry rostliny'!$D$30-(('Srážky MC'!$B179/31)*15+('Srážky MC'!$C179/30)*15),0)</f>
        <v>0</v>
      </c>
      <c r="C179">
        <f ca="1">IF('Parametry rostliny'!$D$31-(('Srážky MC'!$C179/31)*16+('Srážky MC'!$D179/30)*24)&gt;0,'Parametry rostliny'!$D$31-(('Srážky MC'!$C179/31)*16+('Srážky MC'!$D179/30)*24),0)</f>
        <v>5.6596198266686883</v>
      </c>
      <c r="D179">
        <f ca="1">IF('Parametry rostliny'!$D$32-(('Srážky MC'!$D179/31)*7+'Srážky MC'!$E179+('Srážky MC'!$F179/30)*8)&gt;0,'Parametry rostliny'!$D$32-(('Srážky MC'!D179/31)*7+'Srážky MC'!$E179+('Srážky MC'!$F179/30)*8),0)</f>
        <v>5.8166533373718607</v>
      </c>
      <c r="E179">
        <f ca="1">IF('Parametry rostliny'!$D$33-(('Srážky MC'!$F179/31)*15+('Srážky MC'!$G179/30)*15)&gt;0,'Parametry rostliny'!$D$33-(('Srážky MC'!$F179/31)*15+('Srážky MC'!$G179/30)*15),0)</f>
        <v>0</v>
      </c>
    </row>
    <row r="180" spans="2:5">
      <c r="B180">
        <f ca="1">IF('Parametry rostliny'!$D$30-(('Srážky MC'!$B180/31)*15+('Srážky MC'!$C180/30)*15)&gt;0,'Parametry rostliny'!$D$30-(('Srážky MC'!$B180/31)*15+('Srážky MC'!$C180/30)*15),0)</f>
        <v>0</v>
      </c>
      <c r="C180">
        <f ca="1">IF('Parametry rostliny'!$D$31-(('Srážky MC'!$C180/31)*16+('Srážky MC'!$D180/30)*24)&gt;0,'Parametry rostliny'!$D$31-(('Srážky MC'!$C180/31)*16+('Srážky MC'!$D180/30)*24),0)</f>
        <v>54.616934393565685</v>
      </c>
      <c r="D180">
        <f ca="1">IF('Parametry rostliny'!$D$32-(('Srážky MC'!$D180/31)*7+'Srážky MC'!$E180+('Srážky MC'!$F180/30)*8)&gt;0,'Parametry rostliny'!$D$32-(('Srážky MC'!D180/31)*7+'Srážky MC'!$E180+('Srážky MC'!$F180/30)*8),0)</f>
        <v>23.047511568418031</v>
      </c>
      <c r="E180">
        <f ca="1">IF('Parametry rostliny'!$D$33-(('Srážky MC'!$F180/31)*15+('Srážky MC'!$G180/30)*15)&gt;0,'Parametry rostliny'!$D$33-(('Srážky MC'!$F180/31)*15+('Srážky MC'!$G180/30)*15),0)</f>
        <v>8.794231526726108</v>
      </c>
    </row>
    <row r="181" spans="2:5">
      <c r="B181">
        <f ca="1">IF('Parametry rostliny'!$D$30-(('Srážky MC'!$B181/31)*15+('Srážky MC'!$C181/30)*15)&gt;0,'Parametry rostliny'!$D$30-(('Srážky MC'!$B181/31)*15+('Srážky MC'!$C181/30)*15),0)</f>
        <v>0</v>
      </c>
      <c r="C181">
        <f ca="1">IF('Parametry rostliny'!$D$31-(('Srážky MC'!$C181/31)*16+('Srážky MC'!$D181/30)*24)&gt;0,'Parametry rostliny'!$D$31-(('Srážky MC'!$C181/31)*16+('Srážky MC'!$D181/30)*24),0)</f>
        <v>9.9573751977652591</v>
      </c>
      <c r="D181">
        <f ca="1">IF('Parametry rostliny'!$D$32-(('Srážky MC'!$D181/31)*7+'Srážky MC'!$E181+('Srážky MC'!$F181/30)*8)&gt;0,'Parametry rostliny'!$D$32-(('Srážky MC'!D181/31)*7+'Srážky MC'!$E181+('Srážky MC'!$F181/30)*8),0)</f>
        <v>0</v>
      </c>
      <c r="E181">
        <f ca="1">IF('Parametry rostliny'!$D$33-(('Srážky MC'!$F181/31)*15+('Srážky MC'!$G181/30)*15)&gt;0,'Parametry rostliny'!$D$33-(('Srážky MC'!$F181/31)*15+('Srážky MC'!$G181/30)*15),0)</f>
        <v>18.657780575798867</v>
      </c>
    </row>
    <row r="182" spans="2:5">
      <c r="B182">
        <f ca="1">IF('Parametry rostliny'!$D$30-(('Srážky MC'!$B182/31)*15+('Srážky MC'!$C182/30)*15)&gt;0,'Parametry rostliny'!$D$30-(('Srážky MC'!$B182/31)*15+('Srážky MC'!$C182/30)*15),0)</f>
        <v>9.4119892996657057</v>
      </c>
      <c r="C182">
        <f ca="1">IF('Parametry rostliny'!$D$31-(('Srážky MC'!$C182/31)*16+('Srážky MC'!$D182/30)*24)&gt;0,'Parametry rostliny'!$D$31-(('Srážky MC'!$C182/31)*16+('Srážky MC'!$D182/30)*24),0)</f>
        <v>46.138264596386591</v>
      </c>
      <c r="D182">
        <f ca="1">IF('Parametry rostliny'!$D$32-(('Srážky MC'!$D182/31)*7+'Srážky MC'!$E182+('Srážky MC'!$F182/30)*8)&gt;0,'Parametry rostliny'!$D$32-(('Srážky MC'!D182/31)*7+'Srážky MC'!$E182+('Srážky MC'!$F182/30)*8),0)</f>
        <v>26.357295028615567</v>
      </c>
      <c r="E182">
        <f ca="1">IF('Parametry rostliny'!$D$33-(('Srážky MC'!$F182/31)*15+('Srážky MC'!$G182/30)*15)&gt;0,'Parametry rostliny'!$D$33-(('Srážky MC'!$F182/31)*15+('Srážky MC'!$G182/30)*15),0)</f>
        <v>0</v>
      </c>
    </row>
    <row r="183" spans="2:5">
      <c r="B183">
        <f ca="1">IF('Parametry rostliny'!$D$30-(('Srážky MC'!$B183/31)*15+('Srážky MC'!$C183/30)*15)&gt;0,'Parametry rostliny'!$D$30-(('Srážky MC'!$B183/31)*15+('Srážky MC'!$C183/30)*15),0)</f>
        <v>0</v>
      </c>
      <c r="C183">
        <f ca="1">IF('Parametry rostliny'!$D$31-(('Srážky MC'!$C183/31)*16+('Srážky MC'!$D183/30)*24)&gt;0,'Parametry rostliny'!$D$31-(('Srážky MC'!$C183/31)*16+('Srážky MC'!$D183/30)*24),0)</f>
        <v>60.217862225813889</v>
      </c>
      <c r="D183">
        <f ca="1">IF('Parametry rostliny'!$D$32-(('Srážky MC'!$D183/31)*7+'Srážky MC'!$E183+('Srážky MC'!$F183/30)*8)&gt;0,'Parametry rostliny'!$D$32-(('Srážky MC'!D183/31)*7+'Srážky MC'!$E183+('Srážky MC'!$F183/30)*8),0)</f>
        <v>95.060479708865955</v>
      </c>
      <c r="E183">
        <f ca="1">IF('Parametry rostliny'!$D$33-(('Srážky MC'!$F183/31)*15+('Srážky MC'!$G183/30)*15)&gt;0,'Parametry rostliny'!$D$33-(('Srážky MC'!$F183/31)*15+('Srážky MC'!$G183/30)*15),0)</f>
        <v>27.534074417049656</v>
      </c>
    </row>
    <row r="184" spans="2:5">
      <c r="B184">
        <f ca="1">IF('Parametry rostliny'!$D$30-(('Srážky MC'!$B184/31)*15+('Srážky MC'!$C184/30)*15)&gt;0,'Parametry rostliny'!$D$30-(('Srážky MC'!$B184/31)*15+('Srážky MC'!$C184/30)*15),0)</f>
        <v>0</v>
      </c>
      <c r="C184">
        <f ca="1">IF('Parametry rostliny'!$D$31-(('Srážky MC'!$C184/31)*16+('Srážky MC'!$D184/30)*24)&gt;0,'Parametry rostliny'!$D$31-(('Srážky MC'!$C184/31)*16+('Srážky MC'!$D184/30)*24),0)</f>
        <v>0</v>
      </c>
      <c r="D184">
        <f ca="1">IF('Parametry rostliny'!$D$32-(('Srážky MC'!$D184/31)*7+'Srážky MC'!$E184+('Srážky MC'!$F184/30)*8)&gt;0,'Parametry rostliny'!$D$32-(('Srážky MC'!D184/31)*7+'Srážky MC'!$E184+('Srážky MC'!$F184/30)*8),0)</f>
        <v>0</v>
      </c>
      <c r="E184">
        <f ca="1">IF('Parametry rostliny'!$D$33-(('Srážky MC'!$F184/31)*15+('Srážky MC'!$G184/30)*15)&gt;0,'Parametry rostliny'!$D$33-(('Srážky MC'!$F184/31)*15+('Srážky MC'!$G184/30)*15),0)</f>
        <v>0</v>
      </c>
    </row>
    <row r="185" spans="2:5">
      <c r="B185">
        <f ca="1">IF('Parametry rostliny'!$D$30-(('Srážky MC'!$B185/31)*15+('Srážky MC'!$C185/30)*15)&gt;0,'Parametry rostliny'!$D$30-(('Srážky MC'!$B185/31)*15+('Srážky MC'!$C185/30)*15),0)</f>
        <v>0</v>
      </c>
      <c r="C185">
        <f ca="1">IF('Parametry rostliny'!$D$31-(('Srážky MC'!$C185/31)*16+('Srážky MC'!$D185/30)*24)&gt;0,'Parametry rostliny'!$D$31-(('Srážky MC'!$C185/31)*16+('Srážky MC'!$D185/30)*24),0)</f>
        <v>29.43656498525408</v>
      </c>
      <c r="D185">
        <f ca="1">IF('Parametry rostliny'!$D$32-(('Srážky MC'!$D185/31)*7+'Srážky MC'!$E185+('Srážky MC'!$F185/30)*8)&gt;0,'Parametry rostliny'!$D$32-(('Srážky MC'!D185/31)*7+'Srážky MC'!$E185+('Srážky MC'!$F185/30)*8),0)</f>
        <v>0</v>
      </c>
      <c r="E185">
        <f ca="1">IF('Parametry rostliny'!$D$33-(('Srážky MC'!$F185/31)*15+('Srážky MC'!$G185/30)*15)&gt;0,'Parametry rostliny'!$D$33-(('Srážky MC'!$F185/31)*15+('Srážky MC'!$G185/30)*15),0)</f>
        <v>0</v>
      </c>
    </row>
    <row r="186" spans="2:5">
      <c r="B186">
        <f ca="1">IF('Parametry rostliny'!$D$30-(('Srážky MC'!$B186/31)*15+('Srážky MC'!$C186/30)*15)&gt;0,'Parametry rostliny'!$D$30-(('Srážky MC'!$B186/31)*15+('Srážky MC'!$C186/30)*15),0)</f>
        <v>0</v>
      </c>
      <c r="C186">
        <f ca="1">IF('Parametry rostliny'!$D$31-(('Srážky MC'!$C186/31)*16+('Srážky MC'!$D186/30)*24)&gt;0,'Parametry rostliny'!$D$31-(('Srážky MC'!$C186/31)*16+('Srážky MC'!$D186/30)*24),0)</f>
        <v>17.8281834571373</v>
      </c>
      <c r="D186">
        <f ca="1">IF('Parametry rostliny'!$D$32-(('Srážky MC'!$D186/31)*7+'Srážky MC'!$E186+('Srážky MC'!$F186/30)*8)&gt;0,'Parametry rostliny'!$D$32-(('Srážky MC'!D186/31)*7+'Srážky MC'!$E186+('Srážky MC'!$F186/30)*8),0)</f>
        <v>0</v>
      </c>
      <c r="E186">
        <f ca="1">IF('Parametry rostliny'!$D$33-(('Srážky MC'!$F186/31)*15+('Srážky MC'!$G186/30)*15)&gt;0,'Parametry rostliny'!$D$33-(('Srážky MC'!$F186/31)*15+('Srážky MC'!$G186/30)*15),0)</f>
        <v>4.7885030041286072</v>
      </c>
    </row>
    <row r="187" spans="2:5">
      <c r="B187">
        <f ca="1">IF('Parametry rostliny'!$D$30-(('Srážky MC'!$B187/31)*15+('Srážky MC'!$C187/30)*15)&gt;0,'Parametry rostliny'!$D$30-(('Srážky MC'!$B187/31)*15+('Srážky MC'!$C187/30)*15),0)</f>
        <v>10.788701667180732</v>
      </c>
      <c r="C187">
        <f ca="1">IF('Parametry rostliny'!$D$31-(('Srážky MC'!$C187/31)*16+('Srážky MC'!$D187/30)*24)&gt;0,'Parametry rostliny'!$D$31-(('Srážky MC'!$C187/31)*16+('Srážky MC'!$D187/30)*24),0)</f>
        <v>22.345327699227084</v>
      </c>
      <c r="D187">
        <f ca="1">IF('Parametry rostliny'!$D$32-(('Srážky MC'!$D187/31)*7+'Srážky MC'!$E187+('Srážky MC'!$F187/30)*8)&gt;0,'Parametry rostliny'!$D$32-(('Srážky MC'!D187/31)*7+'Srážky MC'!$E187+('Srážky MC'!$F187/30)*8),0)</f>
        <v>0</v>
      </c>
      <c r="E187">
        <f ca="1">IF('Parametry rostliny'!$D$33-(('Srážky MC'!$F187/31)*15+('Srážky MC'!$G187/30)*15)&gt;0,'Parametry rostliny'!$D$33-(('Srážky MC'!$F187/31)*15+('Srážky MC'!$G187/30)*15),0)</f>
        <v>0</v>
      </c>
    </row>
    <row r="188" spans="2:5">
      <c r="B188">
        <f ca="1">IF('Parametry rostliny'!$D$30-(('Srážky MC'!$B188/31)*15+('Srážky MC'!$C188/30)*15)&gt;0,'Parametry rostliny'!$D$30-(('Srážky MC'!$B188/31)*15+('Srážky MC'!$C188/30)*15),0)</f>
        <v>9.2063442969475915</v>
      </c>
      <c r="C188">
        <f ca="1">IF('Parametry rostliny'!$D$31-(('Srážky MC'!$C188/31)*16+('Srážky MC'!$D188/30)*24)&gt;0,'Parametry rostliny'!$D$31-(('Srážky MC'!$C188/31)*16+('Srážky MC'!$D188/30)*24),0)</f>
        <v>50.069779145625915</v>
      </c>
      <c r="D188">
        <f ca="1">IF('Parametry rostliny'!$D$32-(('Srážky MC'!$D188/31)*7+'Srážky MC'!$E188+('Srážky MC'!$F188/30)*8)&gt;0,'Parametry rostliny'!$D$32-(('Srážky MC'!D188/31)*7+'Srážky MC'!$E188+('Srážky MC'!$F188/30)*8),0)</f>
        <v>0</v>
      </c>
      <c r="E188">
        <f ca="1">IF('Parametry rostliny'!$D$33-(('Srážky MC'!$F188/31)*15+('Srážky MC'!$G188/30)*15)&gt;0,'Parametry rostliny'!$D$33-(('Srážky MC'!$F188/31)*15+('Srážky MC'!$G188/30)*15),0)</f>
        <v>3.6218222521307695</v>
      </c>
    </row>
    <row r="189" spans="2:5">
      <c r="B189">
        <f ca="1">IF('Parametry rostliny'!$D$30-(('Srážky MC'!$B189/31)*15+('Srážky MC'!$C189/30)*15)&gt;0,'Parametry rostliny'!$D$30-(('Srážky MC'!$B189/31)*15+('Srážky MC'!$C189/30)*15),0)</f>
        <v>0</v>
      </c>
      <c r="C189">
        <f ca="1">IF('Parametry rostliny'!$D$31-(('Srážky MC'!$C189/31)*16+('Srážky MC'!$D189/30)*24)&gt;0,'Parametry rostliny'!$D$31-(('Srážky MC'!$C189/31)*16+('Srážky MC'!$D189/30)*24),0)</f>
        <v>13.727388755713662</v>
      </c>
      <c r="D189">
        <f ca="1">IF('Parametry rostliny'!$D$32-(('Srážky MC'!$D189/31)*7+'Srážky MC'!$E189+('Srážky MC'!$F189/30)*8)&gt;0,'Parametry rostliny'!$D$32-(('Srážky MC'!D189/31)*7+'Srážky MC'!$E189+('Srážky MC'!$F189/30)*8),0)</f>
        <v>34.651504351803482</v>
      </c>
      <c r="E189">
        <f ca="1">IF('Parametry rostliny'!$D$33-(('Srážky MC'!$F189/31)*15+('Srážky MC'!$G189/30)*15)&gt;0,'Parametry rostliny'!$D$33-(('Srážky MC'!$F189/31)*15+('Srážky MC'!$G189/30)*15),0)</f>
        <v>13.066440231565082</v>
      </c>
    </row>
    <row r="190" spans="2:5">
      <c r="B190">
        <f ca="1">IF('Parametry rostliny'!$D$30-(('Srážky MC'!$B190/31)*15+('Srážky MC'!$C190/30)*15)&gt;0,'Parametry rostliny'!$D$30-(('Srážky MC'!$B190/31)*15+('Srážky MC'!$C190/30)*15),0)</f>
        <v>0</v>
      </c>
      <c r="C190">
        <f ca="1">IF('Parametry rostliny'!$D$31-(('Srážky MC'!$C190/31)*16+('Srážky MC'!$D190/30)*24)&gt;0,'Parametry rostliny'!$D$31-(('Srážky MC'!$C190/31)*16+('Srážky MC'!$D190/30)*24),0)</f>
        <v>9.2199901918565956</v>
      </c>
      <c r="D190">
        <f ca="1">IF('Parametry rostliny'!$D$32-(('Srážky MC'!$D190/31)*7+'Srážky MC'!$E190+('Srážky MC'!$F190/30)*8)&gt;0,'Parametry rostliny'!$D$32-(('Srážky MC'!D190/31)*7+'Srážky MC'!$E190+('Srážky MC'!$F190/30)*8),0)</f>
        <v>0</v>
      </c>
      <c r="E190">
        <f ca="1">IF('Parametry rostliny'!$D$33-(('Srážky MC'!$F190/31)*15+('Srážky MC'!$G190/30)*15)&gt;0,'Parametry rostliny'!$D$33-(('Srážky MC'!$F190/31)*15+('Srážky MC'!$G190/30)*15),0)</f>
        <v>16.100937314387522</v>
      </c>
    </row>
    <row r="191" spans="2:5">
      <c r="B191">
        <f ca="1">IF('Parametry rostliny'!$D$30-(('Srážky MC'!$B191/31)*15+('Srážky MC'!$C191/30)*15)&gt;0,'Parametry rostliny'!$D$30-(('Srážky MC'!$B191/31)*15+('Srážky MC'!$C191/30)*15),0)</f>
        <v>0</v>
      </c>
      <c r="C191">
        <f ca="1">IF('Parametry rostliny'!$D$31-(('Srážky MC'!$C191/31)*16+('Srážky MC'!$D191/30)*24)&gt;0,'Parametry rostliny'!$D$31-(('Srážky MC'!$C191/31)*16+('Srážky MC'!$D191/30)*24),0)</f>
        <v>0</v>
      </c>
      <c r="D191">
        <f ca="1">IF('Parametry rostliny'!$D$32-(('Srážky MC'!$D191/31)*7+'Srážky MC'!$E191+('Srážky MC'!$F191/30)*8)&gt;0,'Parametry rostliny'!$D$32-(('Srážky MC'!D191/31)*7+'Srážky MC'!$E191+('Srážky MC'!$F191/30)*8),0)</f>
        <v>0</v>
      </c>
      <c r="E191">
        <f ca="1">IF('Parametry rostliny'!$D$33-(('Srážky MC'!$F191/31)*15+('Srážky MC'!$G191/30)*15)&gt;0,'Parametry rostliny'!$D$33-(('Srážky MC'!$F191/31)*15+('Srážky MC'!$G191/30)*15),0)</f>
        <v>0</v>
      </c>
    </row>
    <row r="192" spans="2:5">
      <c r="B192">
        <f ca="1">IF('Parametry rostliny'!$D$30-(('Srážky MC'!$B192/31)*15+('Srážky MC'!$C192/30)*15)&gt;0,'Parametry rostliny'!$D$30-(('Srážky MC'!$B192/31)*15+('Srážky MC'!$C192/30)*15),0)</f>
        <v>4.772490111417639</v>
      </c>
      <c r="C192">
        <f ca="1">IF('Parametry rostliny'!$D$31-(('Srážky MC'!$C192/31)*16+('Srážky MC'!$D192/30)*24)&gt;0,'Parametry rostliny'!$D$31-(('Srážky MC'!$C192/31)*16+('Srážky MC'!$D192/30)*24),0)</f>
        <v>27.232219059890866</v>
      </c>
      <c r="D192">
        <f ca="1">IF('Parametry rostliny'!$D$32-(('Srážky MC'!$D192/31)*7+'Srážky MC'!$E192+('Srážky MC'!$F192/30)*8)&gt;0,'Parametry rostliny'!$D$32-(('Srážky MC'!D192/31)*7+'Srážky MC'!$E192+('Srážky MC'!$F192/30)*8),0)</f>
        <v>0</v>
      </c>
      <c r="E192">
        <f ca="1">IF('Parametry rostliny'!$D$33-(('Srážky MC'!$F192/31)*15+('Srážky MC'!$G192/30)*15)&gt;0,'Parametry rostliny'!$D$33-(('Srážky MC'!$F192/31)*15+('Srážky MC'!$G192/30)*15),0)</f>
        <v>16.612477374913965</v>
      </c>
    </row>
    <row r="193" spans="2:5">
      <c r="B193">
        <f ca="1">IF('Parametry rostliny'!$D$30-(('Srážky MC'!$B193/31)*15+('Srážky MC'!$C193/30)*15)&gt;0,'Parametry rostliny'!$D$30-(('Srážky MC'!$B193/31)*15+('Srážky MC'!$C193/30)*15),0)</f>
        <v>4.0837855301906245</v>
      </c>
      <c r="C193">
        <f ca="1">IF('Parametry rostliny'!$D$31-(('Srážky MC'!$C193/31)*16+('Srážky MC'!$D193/30)*24)&gt;0,'Parametry rostliny'!$D$31-(('Srážky MC'!$C193/31)*16+('Srážky MC'!$D193/30)*24),0)</f>
        <v>37.930440434051292</v>
      </c>
      <c r="D193">
        <f ca="1">IF('Parametry rostliny'!$D$32-(('Srážky MC'!$D193/31)*7+'Srážky MC'!$E193+('Srážky MC'!$F193/30)*8)&gt;0,'Parametry rostliny'!$D$32-(('Srážky MC'!D193/31)*7+'Srážky MC'!$E193+('Srážky MC'!$F193/30)*8),0)</f>
        <v>1.8272780343091881</v>
      </c>
      <c r="E193">
        <f ca="1">IF('Parametry rostliny'!$D$33-(('Srážky MC'!$F193/31)*15+('Srážky MC'!$G193/30)*15)&gt;0,'Parametry rostliny'!$D$33-(('Srážky MC'!$F193/31)*15+('Srážky MC'!$G193/30)*15),0)</f>
        <v>19.146601031528625</v>
      </c>
    </row>
    <row r="194" spans="2:5">
      <c r="B194">
        <f ca="1">IF('Parametry rostliny'!$D$30-(('Srážky MC'!$B194/31)*15+('Srážky MC'!$C194/30)*15)&gt;0,'Parametry rostliny'!$D$30-(('Srážky MC'!$B194/31)*15+('Srážky MC'!$C194/30)*15),0)</f>
        <v>0</v>
      </c>
      <c r="C194">
        <f ca="1">IF('Parametry rostliny'!$D$31-(('Srážky MC'!$C194/31)*16+('Srážky MC'!$D194/30)*24)&gt;0,'Parametry rostliny'!$D$31-(('Srážky MC'!$C194/31)*16+('Srážky MC'!$D194/30)*24),0)</f>
        <v>4.1719602603278361</v>
      </c>
      <c r="D194">
        <f ca="1">IF('Parametry rostliny'!$D$32-(('Srážky MC'!$D194/31)*7+'Srážky MC'!$E194+('Srážky MC'!$F194/30)*8)&gt;0,'Parametry rostliny'!$D$32-(('Srážky MC'!D194/31)*7+'Srážky MC'!$E194+('Srážky MC'!$F194/30)*8),0)</f>
        <v>75.530087335692073</v>
      </c>
      <c r="E194">
        <f ca="1">IF('Parametry rostliny'!$D$33-(('Srážky MC'!$F194/31)*15+('Srážky MC'!$G194/30)*15)&gt;0,'Parametry rostliny'!$D$33-(('Srážky MC'!$F194/31)*15+('Srážky MC'!$G194/30)*15),0)</f>
        <v>17.158171602353775</v>
      </c>
    </row>
    <row r="195" spans="2:5">
      <c r="B195">
        <f ca="1">IF('Parametry rostliny'!$D$30-(('Srážky MC'!$B195/31)*15+('Srážky MC'!$C195/30)*15)&gt;0,'Parametry rostliny'!$D$30-(('Srážky MC'!$B195/31)*15+('Srážky MC'!$C195/30)*15),0)</f>
        <v>33.875805388321275</v>
      </c>
      <c r="C195">
        <f ca="1">IF('Parametry rostliny'!$D$31-(('Srážky MC'!$C195/31)*16+('Srážky MC'!$D195/30)*24)&gt;0,'Parametry rostliny'!$D$31-(('Srážky MC'!$C195/31)*16+('Srážky MC'!$D195/30)*24),0)</f>
        <v>26.489015539374861</v>
      </c>
      <c r="D195">
        <f ca="1">IF('Parametry rostliny'!$D$32-(('Srážky MC'!$D195/31)*7+'Srážky MC'!$E195+('Srážky MC'!$F195/30)*8)&gt;0,'Parametry rostliny'!$D$32-(('Srážky MC'!D195/31)*7+'Srážky MC'!$E195+('Srážky MC'!$F195/30)*8),0)</f>
        <v>22.544171761369114</v>
      </c>
      <c r="E195">
        <f ca="1">IF('Parametry rostliny'!$D$33-(('Srážky MC'!$F195/31)*15+('Srážky MC'!$G195/30)*15)&gt;0,'Parametry rostliny'!$D$33-(('Srážky MC'!$F195/31)*15+('Srážky MC'!$G195/30)*15),0)</f>
        <v>0</v>
      </c>
    </row>
    <row r="196" spans="2:5">
      <c r="B196">
        <f ca="1">IF('Parametry rostliny'!$D$30-(('Srážky MC'!$B196/31)*15+('Srážky MC'!$C196/30)*15)&gt;0,'Parametry rostliny'!$D$30-(('Srážky MC'!$B196/31)*15+('Srážky MC'!$C196/30)*15),0)</f>
        <v>25.91944870667939</v>
      </c>
      <c r="C196">
        <f ca="1">IF('Parametry rostliny'!$D$31-(('Srážky MC'!$C196/31)*16+('Srážky MC'!$D196/30)*24)&gt;0,'Parametry rostliny'!$D$31-(('Srážky MC'!$C196/31)*16+('Srážky MC'!$D196/30)*24),0)</f>
        <v>40.542208112985065</v>
      </c>
      <c r="D196">
        <f ca="1">IF('Parametry rostliny'!$D$32-(('Srážky MC'!$D196/31)*7+'Srážky MC'!$E196+('Srážky MC'!$F196/30)*8)&gt;0,'Parametry rostliny'!$D$32-(('Srážky MC'!D196/31)*7+'Srážky MC'!$E196+('Srážky MC'!$F196/30)*8),0)</f>
        <v>0</v>
      </c>
      <c r="E196">
        <f ca="1">IF('Parametry rostliny'!$D$33-(('Srážky MC'!$F196/31)*15+('Srážky MC'!$G196/30)*15)&gt;0,'Parametry rostliny'!$D$33-(('Srážky MC'!$F196/31)*15+('Srážky MC'!$G196/30)*15),0)</f>
        <v>2.2951210362417811</v>
      </c>
    </row>
    <row r="197" spans="2:5">
      <c r="B197">
        <f ca="1">IF('Parametry rostliny'!$D$30-(('Srážky MC'!$B197/31)*15+('Srážky MC'!$C197/30)*15)&gt;0,'Parametry rostliny'!$D$30-(('Srážky MC'!$B197/31)*15+('Srážky MC'!$C197/30)*15),0)</f>
        <v>0</v>
      </c>
      <c r="C197">
        <f ca="1">IF('Parametry rostliny'!$D$31-(('Srážky MC'!$C197/31)*16+('Srážky MC'!$D197/30)*24)&gt;0,'Parametry rostliny'!$D$31-(('Srážky MC'!$C197/31)*16+('Srážky MC'!$D197/30)*24),0)</f>
        <v>0</v>
      </c>
      <c r="D197">
        <f ca="1">IF('Parametry rostliny'!$D$32-(('Srážky MC'!$D197/31)*7+'Srážky MC'!$E197+('Srážky MC'!$F197/30)*8)&gt;0,'Parametry rostliny'!$D$32-(('Srážky MC'!D197/31)*7+'Srážky MC'!$E197+('Srážky MC'!$F197/30)*8),0)</f>
        <v>0</v>
      </c>
      <c r="E197">
        <f ca="1">IF('Parametry rostliny'!$D$33-(('Srážky MC'!$F197/31)*15+('Srážky MC'!$G197/30)*15)&gt;0,'Parametry rostliny'!$D$33-(('Srážky MC'!$F197/31)*15+('Srážky MC'!$G197/30)*15),0)</f>
        <v>0</v>
      </c>
    </row>
    <row r="198" spans="2:5">
      <c r="B198">
        <f ca="1">IF('Parametry rostliny'!$D$30-(('Srážky MC'!$B198/31)*15+('Srážky MC'!$C198/30)*15)&gt;0,'Parametry rostliny'!$D$30-(('Srážky MC'!$B198/31)*15+('Srážky MC'!$C198/30)*15),0)</f>
        <v>20.06161809870926</v>
      </c>
      <c r="C198">
        <f ca="1">IF('Parametry rostliny'!$D$31-(('Srážky MC'!$C198/31)*16+('Srážky MC'!$D198/30)*24)&gt;0,'Parametry rostliny'!$D$31-(('Srážky MC'!$C198/31)*16+('Srážky MC'!$D198/30)*24),0)</f>
        <v>42.189521164241313</v>
      </c>
      <c r="D198">
        <f ca="1">IF('Parametry rostliny'!$D$32-(('Srážky MC'!$D198/31)*7+'Srážky MC'!$E198+('Srážky MC'!$F198/30)*8)&gt;0,'Parametry rostliny'!$D$32-(('Srážky MC'!D198/31)*7+'Srážky MC'!$E198+('Srážky MC'!$F198/30)*8),0)</f>
        <v>0</v>
      </c>
      <c r="E198">
        <f ca="1">IF('Parametry rostliny'!$D$33-(('Srážky MC'!$F198/31)*15+('Srážky MC'!$G198/30)*15)&gt;0,'Parametry rostliny'!$D$33-(('Srážky MC'!$F198/31)*15+('Srážky MC'!$G198/30)*15),0)</f>
        <v>0</v>
      </c>
    </row>
    <row r="199" spans="2:5">
      <c r="B199">
        <f ca="1">IF('Parametry rostliny'!$D$30-(('Srážky MC'!$B199/31)*15+('Srážky MC'!$C199/30)*15)&gt;0,'Parametry rostliny'!$D$30-(('Srážky MC'!$B199/31)*15+('Srážky MC'!$C199/30)*15),0)</f>
        <v>0</v>
      </c>
      <c r="C199">
        <f ca="1">IF('Parametry rostliny'!$D$31-(('Srážky MC'!$C199/31)*16+('Srážky MC'!$D199/30)*24)&gt;0,'Parametry rostliny'!$D$31-(('Srážky MC'!$C199/31)*16+('Srážky MC'!$D199/30)*24),0)</f>
        <v>56.661410687887113</v>
      </c>
      <c r="D199">
        <f ca="1">IF('Parametry rostliny'!$D$32-(('Srážky MC'!$D199/31)*7+'Srážky MC'!$E199+('Srážky MC'!$F199/30)*8)&gt;0,'Parametry rostliny'!$D$32-(('Srážky MC'!D199/31)*7+'Srážky MC'!$E199+('Srážky MC'!$F199/30)*8),0)</f>
        <v>32.023509409119328</v>
      </c>
      <c r="E199">
        <f ca="1">IF('Parametry rostliny'!$D$33-(('Srážky MC'!$F199/31)*15+('Srážky MC'!$G199/30)*15)&gt;0,'Parametry rostliny'!$D$33-(('Srážky MC'!$F199/31)*15+('Srážky MC'!$G199/30)*15),0)</f>
        <v>0</v>
      </c>
    </row>
    <row r="200" spans="2:5">
      <c r="B200">
        <f ca="1">IF('Parametry rostliny'!$D$30-(('Srážky MC'!$B200/31)*15+('Srážky MC'!$C200/30)*15)&gt;0,'Parametry rostliny'!$D$30-(('Srážky MC'!$B200/31)*15+('Srážky MC'!$C200/30)*15),0)</f>
        <v>1.5025134472602986</v>
      </c>
      <c r="C200">
        <f ca="1">IF('Parametry rostliny'!$D$31-(('Srážky MC'!$C200/31)*16+('Srážky MC'!$D200/30)*24)&gt;0,'Parametry rostliny'!$D$31-(('Srážky MC'!$C200/31)*16+('Srážky MC'!$D200/30)*24),0)</f>
        <v>40.270540368899361</v>
      </c>
      <c r="D200">
        <f ca="1">IF('Parametry rostliny'!$D$32-(('Srážky MC'!$D200/31)*7+'Srážky MC'!$E200+('Srážky MC'!$F200/30)*8)&gt;0,'Parametry rostliny'!$D$32-(('Srážky MC'!D200/31)*7+'Srážky MC'!$E200+('Srážky MC'!$F200/30)*8),0)</f>
        <v>39.991010615189779</v>
      </c>
      <c r="E200">
        <f ca="1">IF('Parametry rostliny'!$D$33-(('Srážky MC'!$F200/31)*15+('Srážky MC'!$G200/30)*15)&gt;0,'Parametry rostliny'!$D$33-(('Srážky MC'!$F200/31)*15+('Srážky MC'!$G200/30)*15),0)</f>
        <v>18.208386930467157</v>
      </c>
    </row>
    <row r="201" spans="2:5">
      <c r="B201">
        <f ca="1">IF('Parametry rostliny'!$D$30-(('Srážky MC'!$B201/31)*15+('Srážky MC'!$C201/30)*15)&gt;0,'Parametry rostliny'!$D$30-(('Srážky MC'!$B201/31)*15+('Srážky MC'!$C201/30)*15),0)</f>
        <v>17.368609377092554</v>
      </c>
      <c r="C201">
        <f ca="1">IF('Parametry rostliny'!$D$31-(('Srážky MC'!$C201/31)*16+('Srážky MC'!$D201/30)*24)&gt;0,'Parametry rostliny'!$D$31-(('Srážky MC'!$C201/31)*16+('Srážky MC'!$D201/30)*24),0)</f>
        <v>30.337202802691053</v>
      </c>
      <c r="D201">
        <f ca="1">IF('Parametry rostliny'!$D$32-(('Srážky MC'!$D201/31)*7+'Srážky MC'!$E201+('Srážky MC'!$F201/30)*8)&gt;0,'Parametry rostliny'!$D$32-(('Srážky MC'!D201/31)*7+'Srážky MC'!$E201+('Srážky MC'!$F201/30)*8),0)</f>
        <v>0</v>
      </c>
      <c r="E201">
        <f ca="1">IF('Parametry rostliny'!$D$33-(('Srážky MC'!$F201/31)*15+('Srážky MC'!$G201/30)*15)&gt;0,'Parametry rostliny'!$D$33-(('Srážky MC'!$F201/31)*15+('Srážky MC'!$G201/30)*15),0)</f>
        <v>0</v>
      </c>
    </row>
    <row r="202" spans="2:5">
      <c r="B202">
        <f ca="1">IF('Parametry rostliny'!$D$30-(('Srážky MC'!$B202/31)*15+('Srážky MC'!$C202/30)*15)&gt;0,'Parametry rostliny'!$D$30-(('Srážky MC'!$B202/31)*15+('Srážky MC'!$C202/30)*15),0)</f>
        <v>4.2954625891570402</v>
      </c>
      <c r="C202">
        <f ca="1">IF('Parametry rostliny'!$D$31-(('Srážky MC'!$C202/31)*16+('Srážky MC'!$D202/30)*24)&gt;0,'Parametry rostliny'!$D$31-(('Srážky MC'!$C202/31)*16+('Srážky MC'!$D202/30)*24),0)</f>
        <v>0</v>
      </c>
      <c r="D202">
        <f ca="1">IF('Parametry rostliny'!$D$32-(('Srážky MC'!$D202/31)*7+'Srážky MC'!$E202+('Srážky MC'!$F202/30)*8)&gt;0,'Parametry rostliny'!$D$32-(('Srážky MC'!D202/31)*7+'Srážky MC'!$E202+('Srážky MC'!$F202/30)*8),0)</f>
        <v>41.581071956760283</v>
      </c>
      <c r="E202">
        <f ca="1">IF('Parametry rostliny'!$D$33-(('Srážky MC'!$F202/31)*15+('Srážky MC'!$G202/30)*15)&gt;0,'Parametry rostliny'!$D$33-(('Srážky MC'!$F202/31)*15+('Srážky MC'!$G202/30)*15),0)</f>
        <v>21.687320090603968</v>
      </c>
    </row>
    <row r="203" spans="2:5">
      <c r="B203">
        <f ca="1">IF('Parametry rostliny'!$D$30-(('Srážky MC'!$B203/31)*15+('Srážky MC'!$C203/30)*15)&gt;0,'Parametry rostliny'!$D$30-(('Srážky MC'!$B203/31)*15+('Srážky MC'!$C203/30)*15),0)</f>
        <v>11.759310732110521</v>
      </c>
      <c r="C203">
        <f ca="1">IF('Parametry rostliny'!$D$31-(('Srážky MC'!$C203/31)*16+('Srážky MC'!$D203/30)*24)&gt;0,'Parametry rostliny'!$D$31-(('Srážky MC'!$C203/31)*16+('Srážky MC'!$D203/30)*24),0)</f>
        <v>46.968038376785586</v>
      </c>
      <c r="D203">
        <f ca="1">IF('Parametry rostliny'!$D$32-(('Srážky MC'!$D203/31)*7+'Srážky MC'!$E203+('Srážky MC'!$F203/30)*8)&gt;0,'Parametry rostliny'!$D$32-(('Srážky MC'!D203/31)*7+'Srážky MC'!$E203+('Srážky MC'!$F203/30)*8),0)</f>
        <v>5.5435849207668184</v>
      </c>
      <c r="E203">
        <f ca="1">IF('Parametry rostliny'!$D$33-(('Srážky MC'!$F203/31)*15+('Srážky MC'!$G203/30)*15)&gt;0,'Parametry rostliny'!$D$33-(('Srážky MC'!$F203/31)*15+('Srážky MC'!$G203/30)*15),0)</f>
        <v>0</v>
      </c>
    </row>
    <row r="204" spans="2:5">
      <c r="B204">
        <f ca="1">IF('Parametry rostliny'!$D$30-(('Srážky MC'!$B204/31)*15+('Srážky MC'!$C204/30)*15)&gt;0,'Parametry rostliny'!$D$30-(('Srážky MC'!$B204/31)*15+('Srážky MC'!$C204/30)*15),0)</f>
        <v>0</v>
      </c>
      <c r="C204">
        <f ca="1">IF('Parametry rostliny'!$D$31-(('Srážky MC'!$C204/31)*16+('Srážky MC'!$D204/30)*24)&gt;0,'Parametry rostliny'!$D$31-(('Srážky MC'!$C204/31)*16+('Srážky MC'!$D204/30)*24),0)</f>
        <v>8.6664087913568437</v>
      </c>
      <c r="D204">
        <f ca="1">IF('Parametry rostliny'!$D$32-(('Srážky MC'!$D204/31)*7+'Srážky MC'!$E204+('Srážky MC'!$F204/30)*8)&gt;0,'Parametry rostliny'!$D$32-(('Srážky MC'!D204/31)*7+'Srážky MC'!$E204+('Srážky MC'!$F204/30)*8),0)</f>
        <v>29.300708670091893</v>
      </c>
      <c r="E204">
        <f ca="1">IF('Parametry rostliny'!$D$33-(('Srážky MC'!$F204/31)*15+('Srážky MC'!$G204/30)*15)&gt;0,'Parametry rostliny'!$D$33-(('Srážky MC'!$F204/31)*15+('Srážky MC'!$G204/30)*15),0)</f>
        <v>16.168075021563681</v>
      </c>
    </row>
    <row r="205" spans="2:5">
      <c r="B205">
        <f ca="1">IF('Parametry rostliny'!$D$30-(('Srážky MC'!$B205/31)*15+('Srážky MC'!$C205/30)*15)&gt;0,'Parametry rostliny'!$D$30-(('Srážky MC'!$B205/31)*15+('Srážky MC'!$C205/30)*15),0)</f>
        <v>1.3494660379812728</v>
      </c>
      <c r="C205">
        <f ca="1">IF('Parametry rostliny'!$D$31-(('Srážky MC'!$C205/31)*16+('Srážky MC'!$D205/30)*24)&gt;0,'Parametry rostliny'!$D$31-(('Srážky MC'!$C205/31)*16+('Srážky MC'!$D205/30)*24),0)</f>
        <v>9.4608888755963392</v>
      </c>
      <c r="D205">
        <f ca="1">IF('Parametry rostliny'!$D$32-(('Srážky MC'!$D205/31)*7+'Srážky MC'!$E205+('Srážky MC'!$F205/30)*8)&gt;0,'Parametry rostliny'!$D$32-(('Srážky MC'!D205/31)*7+'Srážky MC'!$E205+('Srážky MC'!$F205/30)*8),0)</f>
        <v>0</v>
      </c>
      <c r="E205">
        <f ca="1">IF('Parametry rostliny'!$D$33-(('Srážky MC'!$F205/31)*15+('Srážky MC'!$G205/30)*15)&gt;0,'Parametry rostliny'!$D$33-(('Srážky MC'!$F205/31)*15+('Srážky MC'!$G205/30)*15),0)</f>
        <v>7.9462649477113416</v>
      </c>
    </row>
    <row r="206" spans="2:5">
      <c r="B206">
        <f ca="1">IF('Parametry rostliny'!$D$30-(('Srážky MC'!$B206/31)*15+('Srážky MC'!$C206/30)*15)&gt;0,'Parametry rostliny'!$D$30-(('Srážky MC'!$B206/31)*15+('Srážky MC'!$C206/30)*15),0)</f>
        <v>0</v>
      </c>
      <c r="C206">
        <f ca="1">IF('Parametry rostliny'!$D$31-(('Srážky MC'!$C206/31)*16+('Srážky MC'!$D206/30)*24)&gt;0,'Parametry rostliny'!$D$31-(('Srážky MC'!$C206/31)*16+('Srážky MC'!$D206/30)*24),0)</f>
        <v>42.949998206256197</v>
      </c>
      <c r="D206">
        <f ca="1">IF('Parametry rostliny'!$D$32-(('Srážky MC'!$D206/31)*7+'Srážky MC'!$E206+('Srážky MC'!$F206/30)*8)&gt;0,'Parametry rostliny'!$D$32-(('Srážky MC'!D206/31)*7+'Srážky MC'!$E206+('Srážky MC'!$F206/30)*8),0)</f>
        <v>25.196227478031119</v>
      </c>
      <c r="E206">
        <f ca="1">IF('Parametry rostliny'!$D$33-(('Srážky MC'!$F206/31)*15+('Srážky MC'!$G206/30)*15)&gt;0,'Parametry rostliny'!$D$33-(('Srážky MC'!$F206/31)*15+('Srážky MC'!$G206/30)*15),0)</f>
        <v>26.584826151219747</v>
      </c>
    </row>
    <row r="207" spans="2:5">
      <c r="B207">
        <f ca="1">IF('Parametry rostliny'!$D$30-(('Srážky MC'!$B207/31)*15+('Srážky MC'!$C207/30)*15)&gt;0,'Parametry rostliny'!$D$30-(('Srážky MC'!$B207/31)*15+('Srážky MC'!$C207/30)*15),0)</f>
        <v>0</v>
      </c>
      <c r="C207">
        <f ca="1">IF('Parametry rostliny'!$D$31-(('Srážky MC'!$C207/31)*16+('Srážky MC'!$D207/30)*24)&gt;0,'Parametry rostliny'!$D$31-(('Srážky MC'!$C207/31)*16+('Srážky MC'!$D207/30)*24),0)</f>
        <v>33.264123542572463</v>
      </c>
      <c r="D207">
        <f ca="1">IF('Parametry rostliny'!$D$32-(('Srážky MC'!$D207/31)*7+'Srážky MC'!$E207+('Srážky MC'!$F207/30)*8)&gt;0,'Parametry rostliny'!$D$32-(('Srážky MC'!D207/31)*7+'Srážky MC'!$E207+('Srážky MC'!$F207/30)*8),0)</f>
        <v>13.982753051363019</v>
      </c>
      <c r="E207">
        <f ca="1">IF('Parametry rostliny'!$D$33-(('Srážky MC'!$F207/31)*15+('Srážky MC'!$G207/30)*15)&gt;0,'Parametry rostliny'!$D$33-(('Srážky MC'!$F207/31)*15+('Srážky MC'!$G207/30)*15),0)</f>
        <v>8.2542801833697013</v>
      </c>
    </row>
    <row r="208" spans="2:5">
      <c r="B208">
        <f ca="1">IF('Parametry rostliny'!$D$30-(('Srážky MC'!$B208/31)*15+('Srážky MC'!$C208/30)*15)&gt;0,'Parametry rostliny'!$D$30-(('Srážky MC'!$B208/31)*15+('Srážky MC'!$C208/30)*15),0)</f>
        <v>10.818427829241642</v>
      </c>
      <c r="C208">
        <f ca="1">IF('Parametry rostliny'!$D$31-(('Srážky MC'!$C208/31)*16+('Srážky MC'!$D208/30)*24)&gt;0,'Parametry rostliny'!$D$31-(('Srážky MC'!$C208/31)*16+('Srážky MC'!$D208/30)*24),0)</f>
        <v>44.82861493539815</v>
      </c>
      <c r="D208">
        <f ca="1">IF('Parametry rostliny'!$D$32-(('Srážky MC'!$D208/31)*7+'Srážky MC'!$E208+('Srážky MC'!$F208/30)*8)&gt;0,'Parametry rostliny'!$D$32-(('Srážky MC'!D208/31)*7+'Srážky MC'!$E208+('Srážky MC'!$F208/30)*8),0)</f>
        <v>74.674639395129446</v>
      </c>
      <c r="E208">
        <f ca="1">IF('Parametry rostliny'!$D$33-(('Srážky MC'!$F208/31)*15+('Srážky MC'!$G208/30)*15)&gt;0,'Parametry rostliny'!$D$33-(('Srážky MC'!$F208/31)*15+('Srážky MC'!$G208/30)*15),0)</f>
        <v>0.93080920515695453</v>
      </c>
    </row>
    <row r="209" spans="2:5">
      <c r="B209">
        <f ca="1">IF('Parametry rostliny'!$D$30-(('Srážky MC'!$B209/31)*15+('Srážky MC'!$C209/30)*15)&gt;0,'Parametry rostliny'!$D$30-(('Srážky MC'!$B209/31)*15+('Srážky MC'!$C209/30)*15),0)</f>
        <v>0</v>
      </c>
      <c r="C209">
        <f ca="1">IF('Parametry rostliny'!$D$31-(('Srážky MC'!$C209/31)*16+('Srážky MC'!$D209/30)*24)&gt;0,'Parametry rostliny'!$D$31-(('Srážky MC'!$C209/31)*16+('Srážky MC'!$D209/30)*24),0)</f>
        <v>5.4719362766314248</v>
      </c>
      <c r="D209">
        <f ca="1">IF('Parametry rostliny'!$D$32-(('Srážky MC'!$D209/31)*7+'Srážky MC'!$E209+('Srážky MC'!$F209/30)*8)&gt;0,'Parametry rostliny'!$D$32-(('Srážky MC'!D209/31)*7+'Srážky MC'!$E209+('Srážky MC'!$F209/30)*8),0)</f>
        <v>2.7370433034154189</v>
      </c>
      <c r="E209">
        <f ca="1">IF('Parametry rostliny'!$D$33-(('Srážky MC'!$F209/31)*15+('Srážky MC'!$G209/30)*15)&gt;0,'Parametry rostliny'!$D$33-(('Srážky MC'!$F209/31)*15+('Srážky MC'!$G209/30)*15),0)</f>
        <v>0</v>
      </c>
    </row>
    <row r="210" spans="2:5">
      <c r="B210">
        <f ca="1">IF('Parametry rostliny'!$D$30-(('Srážky MC'!$B210/31)*15+('Srážky MC'!$C210/30)*15)&gt;0,'Parametry rostliny'!$D$30-(('Srážky MC'!$B210/31)*15+('Srážky MC'!$C210/30)*15),0)</f>
        <v>0</v>
      </c>
      <c r="C210">
        <f ca="1">IF('Parametry rostliny'!$D$31-(('Srážky MC'!$C210/31)*16+('Srážky MC'!$D210/30)*24)&gt;0,'Parametry rostliny'!$D$31-(('Srážky MC'!$C210/31)*16+('Srážky MC'!$D210/30)*24),0)</f>
        <v>0</v>
      </c>
      <c r="D210">
        <f ca="1">IF('Parametry rostliny'!$D$32-(('Srážky MC'!$D210/31)*7+'Srážky MC'!$E210+('Srážky MC'!$F210/30)*8)&gt;0,'Parametry rostliny'!$D$32-(('Srážky MC'!D210/31)*7+'Srážky MC'!$E210+('Srážky MC'!$F210/30)*8),0)</f>
        <v>42.548591920961968</v>
      </c>
      <c r="E210">
        <f ca="1">IF('Parametry rostliny'!$D$33-(('Srážky MC'!$F210/31)*15+('Srážky MC'!$G210/30)*15)&gt;0,'Parametry rostliny'!$D$33-(('Srážky MC'!$F210/31)*15+('Srážky MC'!$G210/30)*15),0)</f>
        <v>3.2257507957738909</v>
      </c>
    </row>
    <row r="211" spans="2:5">
      <c r="B211">
        <f ca="1">IF('Parametry rostliny'!$D$30-(('Srážky MC'!$B211/31)*15+('Srážky MC'!$C211/30)*15)&gt;0,'Parametry rostliny'!$D$30-(('Srážky MC'!$B211/31)*15+('Srážky MC'!$C211/30)*15),0)</f>
        <v>0</v>
      </c>
      <c r="C211">
        <f ca="1">IF('Parametry rostliny'!$D$31-(('Srážky MC'!$C211/31)*16+('Srážky MC'!$D211/30)*24)&gt;0,'Parametry rostliny'!$D$31-(('Srážky MC'!$C211/31)*16+('Srážky MC'!$D211/30)*24),0)</f>
        <v>0</v>
      </c>
      <c r="D211">
        <f ca="1">IF('Parametry rostliny'!$D$32-(('Srážky MC'!$D211/31)*7+'Srážky MC'!$E211+('Srážky MC'!$F211/30)*8)&gt;0,'Parametry rostliny'!$D$32-(('Srážky MC'!D211/31)*7+'Srážky MC'!$E211+('Srážky MC'!$F211/30)*8),0)</f>
        <v>0</v>
      </c>
      <c r="E211">
        <f ca="1">IF('Parametry rostliny'!$D$33-(('Srážky MC'!$F211/31)*15+('Srážky MC'!$G211/30)*15)&gt;0,'Parametry rostliny'!$D$33-(('Srážky MC'!$F211/31)*15+('Srážky MC'!$G211/30)*15),0)</f>
        <v>0</v>
      </c>
    </row>
    <row r="212" spans="2:5">
      <c r="B212">
        <f ca="1">IF('Parametry rostliny'!$D$30-(('Srážky MC'!$B212/31)*15+('Srážky MC'!$C212/30)*15)&gt;0,'Parametry rostliny'!$D$30-(('Srážky MC'!$B212/31)*15+('Srážky MC'!$C212/30)*15),0)</f>
        <v>0</v>
      </c>
      <c r="C212">
        <f ca="1">IF('Parametry rostliny'!$D$31-(('Srážky MC'!$C212/31)*16+('Srážky MC'!$D212/30)*24)&gt;0,'Parametry rostliny'!$D$31-(('Srážky MC'!$C212/31)*16+('Srážky MC'!$D212/30)*24),0)</f>
        <v>57.544195234385342</v>
      </c>
      <c r="D212">
        <f ca="1">IF('Parametry rostliny'!$D$32-(('Srážky MC'!$D212/31)*7+'Srážky MC'!$E212+('Srážky MC'!$F212/30)*8)&gt;0,'Parametry rostliny'!$D$32-(('Srážky MC'!D212/31)*7+'Srážky MC'!$E212+('Srážky MC'!$F212/30)*8),0)</f>
        <v>51.237325790316561</v>
      </c>
      <c r="E212">
        <f ca="1">IF('Parametry rostliny'!$D$33-(('Srážky MC'!$F212/31)*15+('Srážky MC'!$G212/30)*15)&gt;0,'Parametry rostliny'!$D$33-(('Srážky MC'!$F212/31)*15+('Srážky MC'!$G212/30)*15),0)</f>
        <v>0</v>
      </c>
    </row>
    <row r="213" spans="2:5">
      <c r="B213">
        <f ca="1">IF('Parametry rostliny'!$D$30-(('Srážky MC'!$B213/31)*15+('Srážky MC'!$C213/30)*15)&gt;0,'Parametry rostliny'!$D$30-(('Srážky MC'!$B213/31)*15+('Srážky MC'!$C213/30)*15),0)</f>
        <v>6.7169564543635971</v>
      </c>
      <c r="C213">
        <f ca="1">IF('Parametry rostliny'!$D$31-(('Srážky MC'!$C213/31)*16+('Srážky MC'!$D213/30)*24)&gt;0,'Parametry rostliny'!$D$31-(('Srážky MC'!$C213/31)*16+('Srážky MC'!$D213/30)*24),0)</f>
        <v>35.025216155684504</v>
      </c>
      <c r="D213">
        <f ca="1">IF('Parametry rostliny'!$D$32-(('Srážky MC'!$D213/31)*7+'Srážky MC'!$E213+('Srážky MC'!$F213/30)*8)&gt;0,'Parametry rostliny'!$D$32-(('Srážky MC'!D213/31)*7+'Srážky MC'!$E213+('Srážky MC'!$F213/30)*8),0)</f>
        <v>0</v>
      </c>
      <c r="E213">
        <f ca="1">IF('Parametry rostliny'!$D$33-(('Srážky MC'!$F213/31)*15+('Srážky MC'!$G213/30)*15)&gt;0,'Parametry rostliny'!$D$33-(('Srážky MC'!$F213/31)*15+('Srážky MC'!$G213/30)*15),0)</f>
        <v>0</v>
      </c>
    </row>
    <row r="214" spans="2:5">
      <c r="B214">
        <f ca="1">IF('Parametry rostliny'!$D$30-(('Srážky MC'!$B214/31)*15+('Srážky MC'!$C214/30)*15)&gt;0,'Parametry rostliny'!$D$30-(('Srážky MC'!$B214/31)*15+('Srážky MC'!$C214/30)*15),0)</f>
        <v>0</v>
      </c>
      <c r="C214">
        <f ca="1">IF('Parametry rostliny'!$D$31-(('Srážky MC'!$C214/31)*16+('Srážky MC'!$D214/30)*24)&gt;0,'Parametry rostliny'!$D$31-(('Srážky MC'!$C214/31)*16+('Srážky MC'!$D214/30)*24),0)</f>
        <v>0</v>
      </c>
      <c r="D214">
        <f ca="1">IF('Parametry rostliny'!$D$32-(('Srážky MC'!$D214/31)*7+'Srážky MC'!$E214+('Srážky MC'!$F214/30)*8)&gt;0,'Parametry rostliny'!$D$32-(('Srážky MC'!D214/31)*7+'Srážky MC'!$E214+('Srážky MC'!$F214/30)*8),0)</f>
        <v>53.292168256959783</v>
      </c>
      <c r="E214">
        <f ca="1">IF('Parametry rostliny'!$D$33-(('Srážky MC'!$F214/31)*15+('Srážky MC'!$G214/30)*15)&gt;0,'Parametry rostliny'!$D$33-(('Srážky MC'!$F214/31)*15+('Srážky MC'!$G214/30)*15),0)</f>
        <v>17.110667686379472</v>
      </c>
    </row>
    <row r="215" spans="2:5">
      <c r="B215">
        <f ca="1">IF('Parametry rostliny'!$D$30-(('Srážky MC'!$B215/31)*15+('Srážky MC'!$C215/30)*15)&gt;0,'Parametry rostliny'!$D$30-(('Srážky MC'!$B215/31)*15+('Srážky MC'!$C215/30)*15),0)</f>
        <v>7.331704548674935</v>
      </c>
      <c r="C215">
        <f ca="1">IF('Parametry rostliny'!$D$31-(('Srážky MC'!$C215/31)*16+('Srážky MC'!$D215/30)*24)&gt;0,'Parametry rostliny'!$D$31-(('Srážky MC'!$C215/31)*16+('Srážky MC'!$D215/30)*24),0)</f>
        <v>42.454777710747237</v>
      </c>
      <c r="D215">
        <f ca="1">IF('Parametry rostliny'!$D$32-(('Srážky MC'!$D215/31)*7+'Srážky MC'!$E215+('Srážky MC'!$F215/30)*8)&gt;0,'Parametry rostliny'!$D$32-(('Srážky MC'!D215/31)*7+'Srážky MC'!$E215+('Srážky MC'!$F215/30)*8),0)</f>
        <v>0</v>
      </c>
      <c r="E215">
        <f ca="1">IF('Parametry rostliny'!$D$33-(('Srážky MC'!$F215/31)*15+('Srážky MC'!$G215/30)*15)&gt;0,'Parametry rostliny'!$D$33-(('Srážky MC'!$F215/31)*15+('Srážky MC'!$G215/30)*15),0)</f>
        <v>0</v>
      </c>
    </row>
    <row r="216" spans="2:5">
      <c r="B216">
        <f ca="1">IF('Parametry rostliny'!$D$30-(('Srážky MC'!$B216/31)*15+('Srážky MC'!$C216/30)*15)&gt;0,'Parametry rostliny'!$D$30-(('Srážky MC'!$B216/31)*15+('Srážky MC'!$C216/30)*15),0)</f>
        <v>27.737811494444188</v>
      </c>
      <c r="C216">
        <f ca="1">IF('Parametry rostliny'!$D$31-(('Srážky MC'!$C216/31)*16+('Srážky MC'!$D216/30)*24)&gt;0,'Parametry rostliny'!$D$31-(('Srážky MC'!$C216/31)*16+('Srážky MC'!$D216/30)*24),0)</f>
        <v>0</v>
      </c>
      <c r="D216">
        <f ca="1">IF('Parametry rostliny'!$D$32-(('Srážky MC'!$D216/31)*7+'Srážky MC'!$E216+('Srážky MC'!$F216/30)*8)&gt;0,'Parametry rostliny'!$D$32-(('Srážky MC'!D216/31)*7+'Srážky MC'!$E216+('Srážky MC'!$F216/30)*8),0)</f>
        <v>0</v>
      </c>
      <c r="E216">
        <f ca="1">IF('Parametry rostliny'!$D$33-(('Srážky MC'!$F216/31)*15+('Srážky MC'!$G216/30)*15)&gt;0,'Parametry rostliny'!$D$33-(('Srážky MC'!$F216/31)*15+('Srážky MC'!$G216/30)*15),0)</f>
        <v>0</v>
      </c>
    </row>
    <row r="217" spans="2:5">
      <c r="B217">
        <f ca="1">IF('Parametry rostliny'!$D$30-(('Srážky MC'!$B217/31)*15+('Srážky MC'!$C217/30)*15)&gt;0,'Parametry rostliny'!$D$30-(('Srážky MC'!$B217/31)*15+('Srážky MC'!$C217/30)*15),0)</f>
        <v>5.8675971778663722</v>
      </c>
      <c r="C217">
        <f ca="1">IF('Parametry rostliny'!$D$31-(('Srážky MC'!$C217/31)*16+('Srážky MC'!$D217/30)*24)&gt;0,'Parametry rostliny'!$D$31-(('Srážky MC'!$C217/31)*16+('Srážky MC'!$D217/30)*24),0)</f>
        <v>55.06532940046101</v>
      </c>
      <c r="D217">
        <f ca="1">IF('Parametry rostliny'!$D$32-(('Srážky MC'!$D217/31)*7+'Srážky MC'!$E217+('Srážky MC'!$F217/30)*8)&gt;0,'Parametry rostliny'!$D$32-(('Srážky MC'!D217/31)*7+'Srážky MC'!$E217+('Srážky MC'!$F217/30)*8),0)</f>
        <v>33.732787944343315</v>
      </c>
      <c r="E217">
        <f ca="1">IF('Parametry rostliny'!$D$33-(('Srážky MC'!$F217/31)*15+('Srážky MC'!$G217/30)*15)&gt;0,'Parametry rostliny'!$D$33-(('Srážky MC'!$F217/31)*15+('Srážky MC'!$G217/30)*15),0)</f>
        <v>24.623775454807813</v>
      </c>
    </row>
    <row r="218" spans="2:5">
      <c r="B218">
        <f ca="1">IF('Parametry rostliny'!$D$30-(('Srážky MC'!$B218/31)*15+('Srážky MC'!$C218/30)*15)&gt;0,'Parametry rostliny'!$D$30-(('Srážky MC'!$B218/31)*15+('Srážky MC'!$C218/30)*15),0)</f>
        <v>0</v>
      </c>
      <c r="C218">
        <f ca="1">IF('Parametry rostliny'!$D$31-(('Srážky MC'!$C218/31)*16+('Srážky MC'!$D218/30)*24)&gt;0,'Parametry rostliny'!$D$31-(('Srážky MC'!$C218/31)*16+('Srážky MC'!$D218/30)*24),0)</f>
        <v>8.3677703367217759</v>
      </c>
      <c r="D218">
        <f ca="1">IF('Parametry rostliny'!$D$32-(('Srážky MC'!$D218/31)*7+'Srážky MC'!$E218+('Srážky MC'!$F218/30)*8)&gt;0,'Parametry rostliny'!$D$32-(('Srážky MC'!D218/31)*7+'Srážky MC'!$E218+('Srážky MC'!$F218/30)*8),0)</f>
        <v>28.915411675352246</v>
      </c>
      <c r="E218">
        <f ca="1">IF('Parametry rostliny'!$D$33-(('Srážky MC'!$F218/31)*15+('Srážky MC'!$G218/30)*15)&gt;0,'Parametry rostliny'!$D$33-(('Srážky MC'!$F218/31)*15+('Srážky MC'!$G218/30)*15),0)</f>
        <v>0</v>
      </c>
    </row>
    <row r="219" spans="2:5">
      <c r="B219">
        <f ca="1">IF('Parametry rostliny'!$D$30-(('Srážky MC'!$B219/31)*15+('Srážky MC'!$C219/30)*15)&gt;0,'Parametry rostliny'!$D$30-(('Srážky MC'!$B219/31)*15+('Srážky MC'!$C219/30)*15),0)</f>
        <v>0</v>
      </c>
      <c r="C219">
        <f ca="1">IF('Parametry rostliny'!$D$31-(('Srážky MC'!$C219/31)*16+('Srážky MC'!$D219/30)*24)&gt;0,'Parametry rostliny'!$D$31-(('Srážky MC'!$C219/31)*16+('Srážky MC'!$D219/30)*24),0)</f>
        <v>24.789358575132809</v>
      </c>
      <c r="D219">
        <f ca="1">IF('Parametry rostliny'!$D$32-(('Srážky MC'!$D219/31)*7+'Srážky MC'!$E219+('Srážky MC'!$F219/30)*8)&gt;0,'Parametry rostliny'!$D$32-(('Srážky MC'!D219/31)*7+'Srážky MC'!$E219+('Srážky MC'!$F219/30)*8),0)</f>
        <v>0</v>
      </c>
      <c r="E219">
        <f ca="1">IF('Parametry rostliny'!$D$33-(('Srážky MC'!$F219/31)*15+('Srážky MC'!$G219/30)*15)&gt;0,'Parametry rostliny'!$D$33-(('Srážky MC'!$F219/31)*15+('Srážky MC'!$G219/30)*15),0)</f>
        <v>0</v>
      </c>
    </row>
    <row r="220" spans="2:5">
      <c r="B220">
        <f ca="1">IF('Parametry rostliny'!$D$30-(('Srážky MC'!$B220/31)*15+('Srážky MC'!$C220/30)*15)&gt;0,'Parametry rostliny'!$D$30-(('Srážky MC'!$B220/31)*15+('Srážky MC'!$C220/30)*15),0)</f>
        <v>0</v>
      </c>
      <c r="C220">
        <f ca="1">IF('Parametry rostliny'!$D$31-(('Srážky MC'!$C220/31)*16+('Srážky MC'!$D220/30)*24)&gt;0,'Parametry rostliny'!$D$31-(('Srážky MC'!$C220/31)*16+('Srážky MC'!$D220/30)*24),0)</f>
        <v>0</v>
      </c>
      <c r="D220">
        <f ca="1">IF('Parametry rostliny'!$D$32-(('Srážky MC'!$D220/31)*7+'Srážky MC'!$E220+('Srážky MC'!$F220/30)*8)&gt;0,'Parametry rostliny'!$D$32-(('Srážky MC'!D220/31)*7+'Srážky MC'!$E220+('Srážky MC'!$F220/30)*8),0)</f>
        <v>49.592157071016274</v>
      </c>
      <c r="E220">
        <f ca="1">IF('Parametry rostliny'!$D$33-(('Srážky MC'!$F220/31)*15+('Srážky MC'!$G220/30)*15)&gt;0,'Parametry rostliny'!$D$33-(('Srážky MC'!$F220/31)*15+('Srážky MC'!$G220/30)*15),0)</f>
        <v>39.454826130751627</v>
      </c>
    </row>
    <row r="221" spans="2:5">
      <c r="B221">
        <f ca="1">IF('Parametry rostliny'!$D$30-(('Srážky MC'!$B221/31)*15+('Srážky MC'!$C221/30)*15)&gt;0,'Parametry rostliny'!$D$30-(('Srážky MC'!$B221/31)*15+('Srážky MC'!$C221/30)*15),0)</f>
        <v>0</v>
      </c>
      <c r="C221">
        <f ca="1">IF('Parametry rostliny'!$D$31-(('Srážky MC'!$C221/31)*16+('Srážky MC'!$D221/30)*24)&gt;0,'Parametry rostliny'!$D$31-(('Srážky MC'!$C221/31)*16+('Srážky MC'!$D221/30)*24),0)</f>
        <v>0</v>
      </c>
      <c r="D221">
        <f ca="1">IF('Parametry rostliny'!$D$32-(('Srážky MC'!$D221/31)*7+'Srážky MC'!$E221+('Srážky MC'!$F221/30)*8)&gt;0,'Parametry rostliny'!$D$32-(('Srážky MC'!D221/31)*7+'Srážky MC'!$E221+('Srážky MC'!$F221/30)*8),0)</f>
        <v>20.43822812785038</v>
      </c>
      <c r="E221">
        <f ca="1">IF('Parametry rostliny'!$D$33-(('Srážky MC'!$F221/31)*15+('Srážky MC'!$G221/30)*15)&gt;0,'Parametry rostliny'!$D$33-(('Srážky MC'!$F221/31)*15+('Srážky MC'!$G221/30)*15),0)</f>
        <v>6.2413160207472629</v>
      </c>
    </row>
    <row r="222" spans="2:5">
      <c r="B222">
        <f ca="1">IF('Parametry rostliny'!$D$30-(('Srážky MC'!$B222/31)*15+('Srážky MC'!$C222/30)*15)&gt;0,'Parametry rostliny'!$D$30-(('Srážky MC'!$B222/31)*15+('Srážky MC'!$C222/30)*15),0)</f>
        <v>3.1437414426716259</v>
      </c>
      <c r="C222">
        <f ca="1">IF('Parametry rostliny'!$D$31-(('Srážky MC'!$C222/31)*16+('Srážky MC'!$D222/30)*24)&gt;0,'Parametry rostliny'!$D$31-(('Srážky MC'!$C222/31)*16+('Srážky MC'!$D222/30)*24),0)</f>
        <v>27.611740761762206</v>
      </c>
      <c r="D222">
        <f ca="1">IF('Parametry rostliny'!$D$32-(('Srážky MC'!$D222/31)*7+'Srážky MC'!$E222+('Srážky MC'!$F222/30)*8)&gt;0,'Parametry rostliny'!$D$32-(('Srážky MC'!D222/31)*7+'Srážky MC'!$E222+('Srážky MC'!$F222/30)*8),0)</f>
        <v>0</v>
      </c>
      <c r="E222">
        <f ca="1">IF('Parametry rostliny'!$D$33-(('Srážky MC'!$F222/31)*15+('Srážky MC'!$G222/30)*15)&gt;0,'Parametry rostliny'!$D$33-(('Srážky MC'!$F222/31)*15+('Srážky MC'!$G222/30)*15),0)</f>
        <v>0</v>
      </c>
    </row>
    <row r="223" spans="2:5">
      <c r="B223">
        <f ca="1">IF('Parametry rostliny'!$D$30-(('Srážky MC'!$B223/31)*15+('Srážky MC'!$C223/30)*15)&gt;0,'Parametry rostliny'!$D$30-(('Srážky MC'!$B223/31)*15+('Srážky MC'!$C223/30)*15),0)</f>
        <v>6.2268735599292597</v>
      </c>
      <c r="C223">
        <f ca="1">IF('Parametry rostliny'!$D$31-(('Srážky MC'!$C223/31)*16+('Srážky MC'!$D223/30)*24)&gt;0,'Parametry rostliny'!$D$31-(('Srážky MC'!$C223/31)*16+('Srážky MC'!$D223/30)*24),0)</f>
        <v>3.2652890655145939</v>
      </c>
      <c r="D223">
        <f ca="1">IF('Parametry rostliny'!$D$32-(('Srážky MC'!$D223/31)*7+'Srážky MC'!$E223+('Srážky MC'!$F223/30)*8)&gt;0,'Parametry rostliny'!$D$32-(('Srážky MC'!D223/31)*7+'Srážky MC'!$E223+('Srážky MC'!$F223/30)*8),0)</f>
        <v>0</v>
      </c>
      <c r="E223">
        <f ca="1">IF('Parametry rostliny'!$D$33-(('Srážky MC'!$F223/31)*15+('Srážky MC'!$G223/30)*15)&gt;0,'Parametry rostliny'!$D$33-(('Srážky MC'!$F223/31)*15+('Srážky MC'!$G223/30)*15),0)</f>
        <v>18.588563763504141</v>
      </c>
    </row>
    <row r="224" spans="2:5">
      <c r="B224">
        <f ca="1">IF('Parametry rostliny'!$D$30-(('Srážky MC'!$B224/31)*15+('Srážky MC'!$C224/30)*15)&gt;0,'Parametry rostliny'!$D$30-(('Srážky MC'!$B224/31)*15+('Srážky MC'!$C224/30)*15),0)</f>
        <v>0.62291780043634049</v>
      </c>
      <c r="C224">
        <f ca="1">IF('Parametry rostliny'!$D$31-(('Srážky MC'!$C224/31)*16+('Srážky MC'!$D224/30)*24)&gt;0,'Parametry rostliny'!$D$31-(('Srážky MC'!$C224/31)*16+('Srážky MC'!$D224/30)*24),0)</f>
        <v>54.174340100957323</v>
      </c>
      <c r="D224">
        <f ca="1">IF('Parametry rostliny'!$D$32-(('Srážky MC'!$D224/31)*7+'Srážky MC'!$E224+('Srážky MC'!$F224/30)*8)&gt;0,'Parametry rostliny'!$D$32-(('Srážky MC'!D224/31)*7+'Srážky MC'!$E224+('Srážky MC'!$F224/30)*8),0)</f>
        <v>23.621015570095793</v>
      </c>
      <c r="E224">
        <f ca="1">IF('Parametry rostliny'!$D$33-(('Srážky MC'!$F224/31)*15+('Srážky MC'!$G224/30)*15)&gt;0,'Parametry rostliny'!$D$33-(('Srážky MC'!$F224/31)*15+('Srážky MC'!$G224/30)*15),0)</f>
        <v>19.197717023947177</v>
      </c>
    </row>
    <row r="225" spans="2:5">
      <c r="B225">
        <f ca="1">IF('Parametry rostliny'!$D$30-(('Srážky MC'!$B225/31)*15+('Srážky MC'!$C225/30)*15)&gt;0,'Parametry rostliny'!$D$30-(('Srážky MC'!$B225/31)*15+('Srážky MC'!$C225/30)*15),0)</f>
        <v>12.380298715612739</v>
      </c>
      <c r="C225">
        <f ca="1">IF('Parametry rostliny'!$D$31-(('Srážky MC'!$C225/31)*16+('Srážky MC'!$D225/30)*24)&gt;0,'Parametry rostliny'!$D$31-(('Srážky MC'!$C225/31)*16+('Srážky MC'!$D225/30)*24),0)</f>
        <v>0</v>
      </c>
      <c r="D225">
        <f ca="1">IF('Parametry rostliny'!$D$32-(('Srážky MC'!$D225/31)*7+'Srážky MC'!$E225+('Srážky MC'!$F225/30)*8)&gt;0,'Parametry rostliny'!$D$32-(('Srážky MC'!D225/31)*7+'Srážky MC'!$E225+('Srážky MC'!$F225/30)*8),0)</f>
        <v>2.0649178565294335</v>
      </c>
      <c r="E225">
        <f ca="1">IF('Parametry rostliny'!$D$33-(('Srážky MC'!$F225/31)*15+('Srážky MC'!$G225/30)*15)&gt;0,'Parametry rostliny'!$D$33-(('Srážky MC'!$F225/31)*15+('Srážky MC'!$G225/30)*15),0)</f>
        <v>0</v>
      </c>
    </row>
    <row r="226" spans="2:5">
      <c r="B226">
        <f ca="1">IF('Parametry rostliny'!$D$30-(('Srážky MC'!$B226/31)*15+('Srážky MC'!$C226/30)*15)&gt;0,'Parametry rostliny'!$D$30-(('Srážky MC'!$B226/31)*15+('Srážky MC'!$C226/30)*15),0)</f>
        <v>6.0604301391711886</v>
      </c>
      <c r="C226">
        <f ca="1">IF('Parametry rostliny'!$D$31-(('Srážky MC'!$C226/31)*16+('Srážky MC'!$D226/30)*24)&gt;0,'Parametry rostliny'!$D$31-(('Srážky MC'!$C226/31)*16+('Srážky MC'!$D226/30)*24),0)</f>
        <v>8.4976067101337094</v>
      </c>
      <c r="D226">
        <f ca="1">IF('Parametry rostliny'!$D$32-(('Srážky MC'!$D226/31)*7+'Srážky MC'!$E226+('Srážky MC'!$F226/30)*8)&gt;0,'Parametry rostliny'!$D$32-(('Srážky MC'!D226/31)*7+'Srážky MC'!$E226+('Srážky MC'!$F226/30)*8),0)</f>
        <v>63.729557584799309</v>
      </c>
      <c r="E226">
        <f ca="1">IF('Parametry rostliny'!$D$33-(('Srážky MC'!$F226/31)*15+('Srážky MC'!$G226/30)*15)&gt;0,'Parametry rostliny'!$D$33-(('Srážky MC'!$F226/31)*15+('Srážky MC'!$G226/30)*15),0)</f>
        <v>0</v>
      </c>
    </row>
    <row r="227" spans="2:5">
      <c r="B227">
        <f ca="1">IF('Parametry rostliny'!$D$30-(('Srážky MC'!$B227/31)*15+('Srážky MC'!$C227/30)*15)&gt;0,'Parametry rostliny'!$D$30-(('Srážky MC'!$B227/31)*15+('Srážky MC'!$C227/30)*15),0)</f>
        <v>0</v>
      </c>
      <c r="C227">
        <f ca="1">IF('Parametry rostliny'!$D$31-(('Srážky MC'!$C227/31)*16+('Srážky MC'!$D227/30)*24)&gt;0,'Parametry rostliny'!$D$31-(('Srážky MC'!$C227/31)*16+('Srážky MC'!$D227/30)*24),0)</f>
        <v>0</v>
      </c>
      <c r="D227">
        <f ca="1">IF('Parametry rostliny'!$D$32-(('Srážky MC'!$D227/31)*7+'Srážky MC'!$E227+('Srážky MC'!$F227/30)*8)&gt;0,'Parametry rostliny'!$D$32-(('Srážky MC'!D227/31)*7+'Srážky MC'!$E227+('Srážky MC'!$F227/30)*8),0)</f>
        <v>0</v>
      </c>
      <c r="E227">
        <f ca="1">IF('Parametry rostliny'!$D$33-(('Srážky MC'!$F227/31)*15+('Srážky MC'!$G227/30)*15)&gt;0,'Parametry rostliny'!$D$33-(('Srážky MC'!$F227/31)*15+('Srážky MC'!$G227/30)*15),0)</f>
        <v>33.126615050866235</v>
      </c>
    </row>
    <row r="228" spans="2:5">
      <c r="B228">
        <f ca="1">IF('Parametry rostliny'!$D$30-(('Srážky MC'!$B228/31)*15+('Srážky MC'!$C228/30)*15)&gt;0,'Parametry rostliny'!$D$30-(('Srážky MC'!$B228/31)*15+('Srážky MC'!$C228/30)*15),0)</f>
        <v>35.826163385909915</v>
      </c>
      <c r="C228">
        <f ca="1">IF('Parametry rostliny'!$D$31-(('Srážky MC'!$C228/31)*16+('Srážky MC'!$D228/30)*24)&gt;0,'Parametry rostliny'!$D$31-(('Srážky MC'!$C228/31)*16+('Srážky MC'!$D228/30)*24),0)</f>
        <v>121.59476329397387</v>
      </c>
      <c r="D228">
        <f ca="1">IF('Parametry rostliny'!$D$32-(('Srážky MC'!$D228/31)*7+'Srážky MC'!$E228+('Srážky MC'!$F228/30)*8)&gt;0,'Parametry rostliny'!$D$32-(('Srážky MC'!D228/31)*7+'Srážky MC'!$E228+('Srážky MC'!$F228/30)*8),0)</f>
        <v>0</v>
      </c>
      <c r="E228">
        <f ca="1">IF('Parametry rostliny'!$D$33-(('Srážky MC'!$F228/31)*15+('Srážky MC'!$G228/30)*15)&gt;0,'Parametry rostliny'!$D$33-(('Srážky MC'!$F228/31)*15+('Srážky MC'!$G228/30)*15),0)</f>
        <v>11.576918794500266</v>
      </c>
    </row>
    <row r="229" spans="2:5">
      <c r="B229">
        <f ca="1">IF('Parametry rostliny'!$D$30-(('Srážky MC'!$B229/31)*15+('Srážky MC'!$C229/30)*15)&gt;0,'Parametry rostliny'!$D$30-(('Srážky MC'!$B229/31)*15+('Srážky MC'!$C229/30)*15),0)</f>
        <v>6.1663169082807627</v>
      </c>
      <c r="C229">
        <f ca="1">IF('Parametry rostliny'!$D$31-(('Srážky MC'!$C229/31)*16+('Srážky MC'!$D229/30)*24)&gt;0,'Parametry rostliny'!$D$31-(('Srážky MC'!$C229/31)*16+('Srážky MC'!$D229/30)*24),0)</f>
        <v>22.323827998695378</v>
      </c>
      <c r="D229">
        <f ca="1">IF('Parametry rostliny'!$D$32-(('Srážky MC'!$D229/31)*7+'Srážky MC'!$E229+('Srážky MC'!$F229/30)*8)&gt;0,'Parametry rostliny'!$D$32-(('Srážky MC'!D229/31)*7+'Srážky MC'!$E229+('Srážky MC'!$F229/30)*8),0)</f>
        <v>0</v>
      </c>
      <c r="E229">
        <f ca="1">IF('Parametry rostliny'!$D$33-(('Srážky MC'!$F229/31)*15+('Srážky MC'!$G229/30)*15)&gt;0,'Parametry rostliny'!$D$33-(('Srážky MC'!$F229/31)*15+('Srážky MC'!$G229/30)*15),0)</f>
        <v>0</v>
      </c>
    </row>
    <row r="230" spans="2:5">
      <c r="B230">
        <f ca="1">IF('Parametry rostliny'!$D$30-(('Srážky MC'!$B230/31)*15+('Srážky MC'!$C230/30)*15)&gt;0,'Parametry rostliny'!$D$30-(('Srážky MC'!$B230/31)*15+('Srážky MC'!$C230/30)*15),0)</f>
        <v>0</v>
      </c>
      <c r="C230">
        <f ca="1">IF('Parametry rostliny'!$D$31-(('Srážky MC'!$C230/31)*16+('Srážky MC'!$D230/30)*24)&gt;0,'Parametry rostliny'!$D$31-(('Srážky MC'!$C230/31)*16+('Srážky MC'!$D230/30)*24),0)</f>
        <v>8.9314904780632105</v>
      </c>
      <c r="D230">
        <f ca="1">IF('Parametry rostliny'!$D$32-(('Srážky MC'!$D230/31)*7+'Srážky MC'!$E230+('Srážky MC'!$F230/30)*8)&gt;0,'Parametry rostliny'!$D$32-(('Srážky MC'!D230/31)*7+'Srážky MC'!$E230+('Srážky MC'!$F230/30)*8),0)</f>
        <v>0</v>
      </c>
      <c r="E230">
        <f ca="1">IF('Parametry rostliny'!$D$33-(('Srážky MC'!$F230/31)*15+('Srážky MC'!$G230/30)*15)&gt;0,'Parametry rostliny'!$D$33-(('Srážky MC'!$F230/31)*15+('Srážky MC'!$G230/30)*15),0)</f>
        <v>4.5560928311959117</v>
      </c>
    </row>
    <row r="231" spans="2:5">
      <c r="B231">
        <f ca="1">IF('Parametry rostliny'!$D$30-(('Srážky MC'!$B231/31)*15+('Srážky MC'!$C231/30)*15)&gt;0,'Parametry rostliny'!$D$30-(('Srážky MC'!$B231/31)*15+('Srážky MC'!$C231/30)*15),0)</f>
        <v>16.222426271113136</v>
      </c>
      <c r="C231">
        <f ca="1">IF('Parametry rostliny'!$D$31-(('Srážky MC'!$C231/31)*16+('Srážky MC'!$D231/30)*24)&gt;0,'Parametry rostliny'!$D$31-(('Srážky MC'!$C231/31)*16+('Srážky MC'!$D231/30)*24),0)</f>
        <v>24.257562604169323</v>
      </c>
      <c r="D231">
        <f ca="1">IF('Parametry rostliny'!$D$32-(('Srážky MC'!$D231/31)*7+'Srážky MC'!$E231+('Srážky MC'!$F231/30)*8)&gt;0,'Parametry rostliny'!$D$32-(('Srážky MC'!D231/31)*7+'Srážky MC'!$E231+('Srážky MC'!$F231/30)*8),0)</f>
        <v>5.4027838893155433</v>
      </c>
      <c r="E231">
        <f ca="1">IF('Parametry rostliny'!$D$33-(('Srážky MC'!$F231/31)*15+('Srážky MC'!$G231/30)*15)&gt;0,'Parametry rostliny'!$D$33-(('Srážky MC'!$F231/31)*15+('Srážky MC'!$G231/30)*15),0)</f>
        <v>0</v>
      </c>
    </row>
    <row r="232" spans="2:5">
      <c r="B232">
        <f ca="1">IF('Parametry rostliny'!$D$30-(('Srážky MC'!$B232/31)*15+('Srážky MC'!$C232/30)*15)&gt;0,'Parametry rostliny'!$D$30-(('Srážky MC'!$B232/31)*15+('Srážky MC'!$C232/30)*15),0)</f>
        <v>15.039548136031144</v>
      </c>
      <c r="C232">
        <f ca="1">IF('Parametry rostliny'!$D$31-(('Srážky MC'!$C232/31)*16+('Srážky MC'!$D232/30)*24)&gt;0,'Parametry rostliny'!$D$31-(('Srážky MC'!$C232/31)*16+('Srážky MC'!$D232/30)*24),0)</f>
        <v>49.392586615305447</v>
      </c>
      <c r="D232">
        <f ca="1">IF('Parametry rostliny'!$D$32-(('Srážky MC'!$D232/31)*7+'Srážky MC'!$E232+('Srážky MC'!$F232/30)*8)&gt;0,'Parametry rostliny'!$D$32-(('Srážky MC'!D232/31)*7+'Srážky MC'!$E232+('Srážky MC'!$F232/30)*8),0)</f>
        <v>0</v>
      </c>
      <c r="E232">
        <f ca="1">IF('Parametry rostliny'!$D$33-(('Srážky MC'!$F232/31)*15+('Srážky MC'!$G232/30)*15)&gt;0,'Parametry rostliny'!$D$33-(('Srážky MC'!$F232/31)*15+('Srážky MC'!$G232/30)*15),0)</f>
        <v>7.2467021800504057</v>
      </c>
    </row>
    <row r="233" spans="2:5">
      <c r="B233">
        <f ca="1">IF('Parametry rostliny'!$D$30-(('Srážky MC'!$B233/31)*15+('Srážky MC'!$C233/30)*15)&gt;0,'Parametry rostliny'!$D$30-(('Srážky MC'!$B233/31)*15+('Srážky MC'!$C233/30)*15),0)</f>
        <v>0</v>
      </c>
      <c r="C233">
        <f ca="1">IF('Parametry rostliny'!$D$31-(('Srážky MC'!$C233/31)*16+('Srážky MC'!$D233/30)*24)&gt;0,'Parametry rostliny'!$D$31-(('Srážky MC'!$C233/31)*16+('Srážky MC'!$D233/30)*24),0)</f>
        <v>40.418041059199169</v>
      </c>
      <c r="D233">
        <f ca="1">IF('Parametry rostliny'!$D$32-(('Srážky MC'!$D233/31)*7+'Srážky MC'!$E233+('Srážky MC'!$F233/30)*8)&gt;0,'Parametry rostliny'!$D$32-(('Srážky MC'!D233/31)*7+'Srážky MC'!$E233+('Srážky MC'!$F233/30)*8),0)</f>
        <v>49.909377407173778</v>
      </c>
      <c r="E233">
        <f ca="1">IF('Parametry rostliny'!$D$33-(('Srážky MC'!$F233/31)*15+('Srážky MC'!$G233/30)*15)&gt;0,'Parametry rostliny'!$D$33-(('Srážky MC'!$F233/31)*15+('Srážky MC'!$G233/30)*15),0)</f>
        <v>0</v>
      </c>
    </row>
    <row r="234" spans="2:5">
      <c r="B234">
        <f ca="1">IF('Parametry rostliny'!$D$30-(('Srážky MC'!$B234/31)*15+('Srážky MC'!$C234/30)*15)&gt;0,'Parametry rostliny'!$D$30-(('Srážky MC'!$B234/31)*15+('Srážky MC'!$C234/30)*15),0)</f>
        <v>10.673512360590138</v>
      </c>
      <c r="C234">
        <f ca="1">IF('Parametry rostliny'!$D$31-(('Srážky MC'!$C234/31)*16+('Srážky MC'!$D234/30)*24)&gt;0,'Parametry rostliny'!$D$31-(('Srážky MC'!$C234/31)*16+('Srážky MC'!$D234/30)*24),0)</f>
        <v>68.185045372555948</v>
      </c>
      <c r="D234">
        <f ca="1">IF('Parametry rostliny'!$D$32-(('Srážky MC'!$D234/31)*7+'Srážky MC'!$E234+('Srážky MC'!$F234/30)*8)&gt;0,'Parametry rostliny'!$D$32-(('Srážky MC'!D234/31)*7+'Srážky MC'!$E234+('Srážky MC'!$F234/30)*8),0)</f>
        <v>9.8695215071083737</v>
      </c>
      <c r="E234">
        <f ca="1">IF('Parametry rostliny'!$D$33-(('Srážky MC'!$F234/31)*15+('Srážky MC'!$G234/30)*15)&gt;0,'Parametry rostliny'!$D$33-(('Srážky MC'!$F234/31)*15+('Srážky MC'!$G234/30)*15),0)</f>
        <v>9.3486885172984273</v>
      </c>
    </row>
    <row r="235" spans="2:5">
      <c r="B235">
        <f ca="1">IF('Parametry rostliny'!$D$30-(('Srážky MC'!$B235/31)*15+('Srážky MC'!$C235/30)*15)&gt;0,'Parametry rostliny'!$D$30-(('Srážky MC'!$B235/31)*15+('Srážky MC'!$C235/30)*15),0)</f>
        <v>42.246118424580203</v>
      </c>
      <c r="C235">
        <f ca="1">IF('Parametry rostliny'!$D$31-(('Srážky MC'!$C235/31)*16+('Srážky MC'!$D235/30)*24)&gt;0,'Parametry rostliny'!$D$31-(('Srážky MC'!$C235/31)*16+('Srážky MC'!$D235/30)*24),0)</f>
        <v>136.2365958336556</v>
      </c>
      <c r="D235">
        <f ca="1">IF('Parametry rostliny'!$D$32-(('Srážky MC'!$D235/31)*7+'Srážky MC'!$E235+('Srážky MC'!$F235/30)*8)&gt;0,'Parametry rostliny'!$D$32-(('Srážky MC'!D235/31)*7+'Srážky MC'!$E235+('Srážky MC'!$F235/30)*8),0)</f>
        <v>58.188099434403213</v>
      </c>
      <c r="E235">
        <f ca="1">IF('Parametry rostliny'!$D$33-(('Srážky MC'!$F235/31)*15+('Srážky MC'!$G235/30)*15)&gt;0,'Parametry rostliny'!$D$33-(('Srážky MC'!$F235/31)*15+('Srážky MC'!$G235/30)*15),0)</f>
        <v>0</v>
      </c>
    </row>
    <row r="236" spans="2:5">
      <c r="B236">
        <f ca="1">IF('Parametry rostliny'!$D$30-(('Srážky MC'!$B236/31)*15+('Srážky MC'!$C236/30)*15)&gt;0,'Parametry rostliny'!$D$30-(('Srážky MC'!$B236/31)*15+('Srážky MC'!$C236/30)*15),0)</f>
        <v>19.972249070558732</v>
      </c>
      <c r="C236">
        <f ca="1">IF('Parametry rostliny'!$D$31-(('Srážky MC'!$C236/31)*16+('Srážky MC'!$D236/30)*24)&gt;0,'Parametry rostliny'!$D$31-(('Srážky MC'!$C236/31)*16+('Srážky MC'!$D236/30)*24),0)</f>
        <v>6.696713526875584</v>
      </c>
      <c r="D236">
        <f ca="1">IF('Parametry rostliny'!$D$32-(('Srážky MC'!$D236/31)*7+'Srážky MC'!$E236+('Srážky MC'!$F236/30)*8)&gt;0,'Parametry rostliny'!$D$32-(('Srážky MC'!D236/31)*7+'Srážky MC'!$E236+('Srážky MC'!$F236/30)*8),0)</f>
        <v>8.872447161679105</v>
      </c>
      <c r="E236">
        <f ca="1">IF('Parametry rostliny'!$D$33-(('Srážky MC'!$F236/31)*15+('Srážky MC'!$G236/30)*15)&gt;0,'Parametry rostliny'!$D$33-(('Srážky MC'!$F236/31)*15+('Srážky MC'!$G236/30)*15),0)</f>
        <v>16.336175841173826</v>
      </c>
    </row>
    <row r="237" spans="2:5">
      <c r="B237">
        <f ca="1">IF('Parametry rostliny'!$D$30-(('Srážky MC'!$B237/31)*15+('Srážky MC'!$C237/30)*15)&gt;0,'Parametry rostliny'!$D$30-(('Srážky MC'!$B237/31)*15+('Srážky MC'!$C237/30)*15),0)</f>
        <v>0</v>
      </c>
      <c r="C237">
        <f ca="1">IF('Parametry rostliny'!$D$31-(('Srážky MC'!$C237/31)*16+('Srážky MC'!$D237/30)*24)&gt;0,'Parametry rostliny'!$D$31-(('Srážky MC'!$C237/31)*16+('Srážky MC'!$D237/30)*24),0)</f>
        <v>4.715081407207407</v>
      </c>
      <c r="D237">
        <f ca="1">IF('Parametry rostliny'!$D$32-(('Srážky MC'!$D237/31)*7+'Srážky MC'!$E237+('Srážky MC'!$F237/30)*8)&gt;0,'Parametry rostliny'!$D$32-(('Srážky MC'!D237/31)*7+'Srážky MC'!$E237+('Srážky MC'!$F237/30)*8),0)</f>
        <v>26.609857507096251</v>
      </c>
      <c r="E237">
        <f ca="1">IF('Parametry rostliny'!$D$33-(('Srážky MC'!$F237/31)*15+('Srážky MC'!$G237/30)*15)&gt;0,'Parametry rostliny'!$D$33-(('Srážky MC'!$F237/31)*15+('Srážky MC'!$G237/30)*15),0)</f>
        <v>0</v>
      </c>
    </row>
    <row r="238" spans="2:5">
      <c r="B238">
        <f ca="1">IF('Parametry rostliny'!$D$30-(('Srážky MC'!$B238/31)*15+('Srážky MC'!$C238/30)*15)&gt;0,'Parametry rostliny'!$D$30-(('Srážky MC'!$B238/31)*15+('Srážky MC'!$C238/30)*15),0)</f>
        <v>33.09570580673217</v>
      </c>
      <c r="C238">
        <f ca="1">IF('Parametry rostliny'!$D$31-(('Srážky MC'!$C238/31)*16+('Srážky MC'!$D238/30)*24)&gt;0,'Parametry rostliny'!$D$31-(('Srážky MC'!$C238/31)*16+('Srážky MC'!$D238/30)*24),0)</f>
        <v>57.715093194908277</v>
      </c>
      <c r="D238">
        <f ca="1">IF('Parametry rostliny'!$D$32-(('Srážky MC'!$D238/31)*7+'Srážky MC'!$E238+('Srážky MC'!$F238/30)*8)&gt;0,'Parametry rostliny'!$D$32-(('Srážky MC'!D238/31)*7+'Srážky MC'!$E238+('Srážky MC'!$F238/30)*8),0)</f>
        <v>39.125973409779562</v>
      </c>
      <c r="E238">
        <f ca="1">IF('Parametry rostliny'!$D$33-(('Srážky MC'!$F238/31)*15+('Srážky MC'!$G238/30)*15)&gt;0,'Parametry rostliny'!$D$33-(('Srážky MC'!$F238/31)*15+('Srážky MC'!$G238/30)*15),0)</f>
        <v>18.365297481638727</v>
      </c>
    </row>
    <row r="239" spans="2:5">
      <c r="B239">
        <f ca="1">IF('Parametry rostliny'!$D$30-(('Srážky MC'!$B239/31)*15+('Srážky MC'!$C239/30)*15)&gt;0,'Parametry rostliny'!$D$30-(('Srážky MC'!$B239/31)*15+('Srážky MC'!$C239/30)*15),0)</f>
        <v>1.5928056322509718</v>
      </c>
      <c r="C239">
        <f ca="1">IF('Parametry rostliny'!$D$31-(('Srážky MC'!$C239/31)*16+('Srážky MC'!$D239/30)*24)&gt;0,'Parametry rostliny'!$D$31-(('Srážky MC'!$C239/31)*16+('Srážky MC'!$D239/30)*24),0)</f>
        <v>36.831603256111279</v>
      </c>
      <c r="D239">
        <f ca="1">IF('Parametry rostliny'!$D$32-(('Srážky MC'!$D239/31)*7+'Srážky MC'!$E239+('Srážky MC'!$F239/30)*8)&gt;0,'Parametry rostliny'!$D$32-(('Srážky MC'!D239/31)*7+'Srážky MC'!$E239+('Srážky MC'!$F239/30)*8),0)</f>
        <v>21.782257605355085</v>
      </c>
      <c r="E239">
        <f ca="1">IF('Parametry rostliny'!$D$33-(('Srážky MC'!$F239/31)*15+('Srážky MC'!$G239/30)*15)&gt;0,'Parametry rostliny'!$D$33-(('Srážky MC'!$F239/31)*15+('Srážky MC'!$G239/30)*15),0)</f>
        <v>6.0197886942028731</v>
      </c>
    </row>
    <row r="240" spans="2:5">
      <c r="B240">
        <f ca="1">IF('Parametry rostliny'!$D$30-(('Srážky MC'!$B240/31)*15+('Srážky MC'!$C240/30)*15)&gt;0,'Parametry rostliny'!$D$30-(('Srážky MC'!$B240/31)*15+('Srážky MC'!$C240/30)*15),0)</f>
        <v>20.481045914179134</v>
      </c>
      <c r="C240">
        <f ca="1">IF('Parametry rostliny'!$D$31-(('Srážky MC'!$C240/31)*16+('Srážky MC'!$D240/30)*24)&gt;0,'Parametry rostliny'!$D$31-(('Srážky MC'!$C240/31)*16+('Srážky MC'!$D240/30)*24),0)</f>
        <v>0</v>
      </c>
      <c r="D240">
        <f ca="1">IF('Parametry rostliny'!$D$32-(('Srážky MC'!$D240/31)*7+'Srážky MC'!$E240+('Srážky MC'!$F240/30)*8)&gt;0,'Parametry rostliny'!$D$32-(('Srážky MC'!D240/31)*7+'Srážky MC'!$E240+('Srážky MC'!$F240/30)*8),0)</f>
        <v>14.589085041524598</v>
      </c>
      <c r="E240">
        <f ca="1">IF('Parametry rostliny'!$D$33-(('Srážky MC'!$F240/31)*15+('Srážky MC'!$G240/30)*15)&gt;0,'Parametry rostliny'!$D$33-(('Srážky MC'!$F240/31)*15+('Srážky MC'!$G240/30)*15),0)</f>
        <v>0</v>
      </c>
    </row>
    <row r="241" spans="2:5">
      <c r="B241">
        <f ca="1">IF('Parametry rostliny'!$D$30-(('Srážky MC'!$B241/31)*15+('Srážky MC'!$C241/30)*15)&gt;0,'Parametry rostliny'!$D$30-(('Srážky MC'!$B241/31)*15+('Srážky MC'!$C241/30)*15),0)</f>
        <v>0</v>
      </c>
      <c r="C241">
        <f ca="1">IF('Parametry rostliny'!$D$31-(('Srážky MC'!$C241/31)*16+('Srážky MC'!$D241/30)*24)&gt;0,'Parametry rostliny'!$D$31-(('Srážky MC'!$C241/31)*16+('Srážky MC'!$D241/30)*24),0)</f>
        <v>35.29458129603006</v>
      </c>
      <c r="D241">
        <f ca="1">IF('Parametry rostliny'!$D$32-(('Srážky MC'!$D241/31)*7+'Srážky MC'!$E241+('Srážky MC'!$F241/30)*8)&gt;0,'Parametry rostliny'!$D$32-(('Srážky MC'!D241/31)*7+'Srážky MC'!$E241+('Srážky MC'!$F241/30)*8),0)</f>
        <v>12.833645285225884</v>
      </c>
      <c r="E241">
        <f ca="1">IF('Parametry rostliny'!$D$33-(('Srážky MC'!$F241/31)*15+('Srážky MC'!$G241/30)*15)&gt;0,'Parametry rostliny'!$D$33-(('Srážky MC'!$F241/31)*15+('Srážky MC'!$G241/30)*15),0)</f>
        <v>12.136512272502557</v>
      </c>
    </row>
    <row r="242" spans="2:5">
      <c r="B242">
        <f ca="1">IF('Parametry rostliny'!$D$30-(('Srážky MC'!$B242/31)*15+('Srážky MC'!$C242/30)*15)&gt;0,'Parametry rostliny'!$D$30-(('Srážky MC'!$B242/31)*15+('Srážky MC'!$C242/30)*15),0)</f>
        <v>0</v>
      </c>
      <c r="C242">
        <f ca="1">IF('Parametry rostliny'!$D$31-(('Srážky MC'!$C242/31)*16+('Srážky MC'!$D242/30)*24)&gt;0,'Parametry rostliny'!$D$31-(('Srážky MC'!$C242/31)*16+('Srážky MC'!$D242/30)*24),0)</f>
        <v>22.365466813900923</v>
      </c>
      <c r="D242">
        <f ca="1">IF('Parametry rostliny'!$D$32-(('Srážky MC'!$D242/31)*7+'Srážky MC'!$E242+('Srážky MC'!$F242/30)*8)&gt;0,'Parametry rostliny'!$D$32-(('Srážky MC'!D242/31)*7+'Srážky MC'!$E242+('Srážky MC'!$F242/30)*8),0)</f>
        <v>0</v>
      </c>
      <c r="E242">
        <f ca="1">IF('Parametry rostliny'!$D$33-(('Srážky MC'!$F242/31)*15+('Srážky MC'!$G242/30)*15)&gt;0,'Parametry rostliny'!$D$33-(('Srážky MC'!$F242/31)*15+('Srážky MC'!$G242/30)*15),0)</f>
        <v>0</v>
      </c>
    </row>
    <row r="243" spans="2:5">
      <c r="B243">
        <f ca="1">IF('Parametry rostliny'!$D$30-(('Srážky MC'!$B243/31)*15+('Srážky MC'!$C243/30)*15)&gt;0,'Parametry rostliny'!$D$30-(('Srážky MC'!$B243/31)*15+('Srážky MC'!$C243/30)*15),0)</f>
        <v>25.349727730697808</v>
      </c>
      <c r="C243">
        <f ca="1">IF('Parametry rostliny'!$D$31-(('Srážky MC'!$C243/31)*16+('Srážky MC'!$D243/30)*24)&gt;0,'Parametry rostliny'!$D$31-(('Srážky MC'!$C243/31)*16+('Srážky MC'!$D243/30)*24),0)</f>
        <v>73.074686835199103</v>
      </c>
      <c r="D243">
        <f ca="1">IF('Parametry rostliny'!$D$32-(('Srážky MC'!$D243/31)*7+'Srážky MC'!$E243+('Srážky MC'!$F243/30)*8)&gt;0,'Parametry rostliny'!$D$32-(('Srážky MC'!D243/31)*7+'Srážky MC'!$E243+('Srážky MC'!$F243/30)*8),0)</f>
        <v>46.068004544119191</v>
      </c>
      <c r="E243">
        <f ca="1">IF('Parametry rostliny'!$D$33-(('Srážky MC'!$F243/31)*15+('Srážky MC'!$G243/30)*15)&gt;0,'Parametry rostliny'!$D$33-(('Srážky MC'!$F243/31)*15+('Srážky MC'!$G243/30)*15),0)</f>
        <v>0</v>
      </c>
    </row>
    <row r="244" spans="2:5">
      <c r="B244">
        <f ca="1">IF('Parametry rostliny'!$D$30-(('Srážky MC'!$B244/31)*15+('Srážky MC'!$C244/30)*15)&gt;0,'Parametry rostliny'!$D$30-(('Srážky MC'!$B244/31)*15+('Srážky MC'!$C244/30)*15),0)</f>
        <v>0</v>
      </c>
      <c r="C244">
        <f ca="1">IF('Parametry rostliny'!$D$31-(('Srážky MC'!$C244/31)*16+('Srážky MC'!$D244/30)*24)&gt;0,'Parametry rostliny'!$D$31-(('Srážky MC'!$C244/31)*16+('Srážky MC'!$D244/30)*24),0)</f>
        <v>0</v>
      </c>
      <c r="D244">
        <f ca="1">IF('Parametry rostliny'!$D$32-(('Srážky MC'!$D244/31)*7+'Srážky MC'!$E244+('Srážky MC'!$F244/30)*8)&gt;0,'Parametry rostliny'!$D$32-(('Srážky MC'!D244/31)*7+'Srážky MC'!$E244+('Srážky MC'!$F244/30)*8),0)</f>
        <v>35.109389931404934</v>
      </c>
      <c r="E244">
        <f ca="1">IF('Parametry rostliny'!$D$33-(('Srážky MC'!$F244/31)*15+('Srážky MC'!$G244/30)*15)&gt;0,'Parametry rostliny'!$D$33-(('Srážky MC'!$F244/31)*15+('Srážky MC'!$G244/30)*15),0)</f>
        <v>0</v>
      </c>
    </row>
    <row r="245" spans="2:5">
      <c r="B245">
        <f ca="1">IF('Parametry rostliny'!$D$30-(('Srážky MC'!$B245/31)*15+('Srážky MC'!$C245/30)*15)&gt;0,'Parametry rostliny'!$D$30-(('Srážky MC'!$B245/31)*15+('Srážky MC'!$C245/30)*15),0)</f>
        <v>0</v>
      </c>
      <c r="C245">
        <f ca="1">IF('Parametry rostliny'!$D$31-(('Srážky MC'!$C245/31)*16+('Srážky MC'!$D245/30)*24)&gt;0,'Parametry rostliny'!$D$31-(('Srážky MC'!$C245/31)*16+('Srážky MC'!$D245/30)*24),0)</f>
        <v>57.788721827460918</v>
      </c>
      <c r="D245">
        <f ca="1">IF('Parametry rostliny'!$D$32-(('Srážky MC'!$D245/31)*7+'Srážky MC'!$E245+('Srážky MC'!$F245/30)*8)&gt;0,'Parametry rostliny'!$D$32-(('Srážky MC'!D245/31)*7+'Srážky MC'!$E245+('Srážky MC'!$F245/30)*8),0)</f>
        <v>0</v>
      </c>
      <c r="E245">
        <f ca="1">IF('Parametry rostliny'!$D$33-(('Srážky MC'!$F245/31)*15+('Srážky MC'!$G245/30)*15)&gt;0,'Parametry rostliny'!$D$33-(('Srážky MC'!$F245/31)*15+('Srážky MC'!$G245/30)*15),0)</f>
        <v>0</v>
      </c>
    </row>
    <row r="246" spans="2:5">
      <c r="B246">
        <f ca="1">IF('Parametry rostliny'!$D$30-(('Srážky MC'!$B246/31)*15+('Srážky MC'!$C246/30)*15)&gt;0,'Parametry rostliny'!$D$30-(('Srážky MC'!$B246/31)*15+('Srážky MC'!$C246/30)*15),0)</f>
        <v>0</v>
      </c>
      <c r="C246">
        <f ca="1">IF('Parametry rostliny'!$D$31-(('Srážky MC'!$C246/31)*16+('Srážky MC'!$D246/30)*24)&gt;0,'Parametry rostliny'!$D$31-(('Srážky MC'!$C246/31)*16+('Srážky MC'!$D246/30)*24),0)</f>
        <v>53.636236173763166</v>
      </c>
      <c r="D246">
        <f ca="1">IF('Parametry rostliny'!$D$32-(('Srážky MC'!$D246/31)*7+'Srážky MC'!$E246+('Srážky MC'!$F246/30)*8)&gt;0,'Parametry rostliny'!$D$32-(('Srážky MC'!D246/31)*7+'Srážky MC'!$E246+('Srážky MC'!$F246/30)*8),0)</f>
        <v>26.35349741667298</v>
      </c>
      <c r="E246">
        <f ca="1">IF('Parametry rostliny'!$D$33-(('Srážky MC'!$F246/31)*15+('Srážky MC'!$G246/30)*15)&gt;0,'Parametry rostliny'!$D$33-(('Srážky MC'!$F246/31)*15+('Srážky MC'!$G246/30)*15),0)</f>
        <v>0</v>
      </c>
    </row>
    <row r="247" spans="2:5">
      <c r="B247">
        <f ca="1">IF('Parametry rostliny'!$D$30-(('Srážky MC'!$B247/31)*15+('Srážky MC'!$C247/30)*15)&gt;0,'Parametry rostliny'!$D$30-(('Srážky MC'!$B247/31)*15+('Srážky MC'!$C247/30)*15),0)</f>
        <v>22.143820205162839</v>
      </c>
      <c r="C247">
        <f ca="1">IF('Parametry rostliny'!$D$31-(('Srážky MC'!$C247/31)*16+('Srážky MC'!$D247/30)*24)&gt;0,'Parametry rostliny'!$D$31-(('Srážky MC'!$C247/31)*16+('Srážky MC'!$D247/30)*24),0)</f>
        <v>30.802151896365217</v>
      </c>
      <c r="D247">
        <f ca="1">IF('Parametry rostliny'!$D$32-(('Srážky MC'!$D247/31)*7+'Srážky MC'!$E247+('Srážky MC'!$F247/30)*8)&gt;0,'Parametry rostliny'!$D$32-(('Srážky MC'!D247/31)*7+'Srážky MC'!$E247+('Srážky MC'!$F247/30)*8),0)</f>
        <v>21.977215802741043</v>
      </c>
      <c r="E247">
        <f ca="1">IF('Parametry rostliny'!$D$33-(('Srážky MC'!$F247/31)*15+('Srážky MC'!$G247/30)*15)&gt;0,'Parametry rostliny'!$D$33-(('Srážky MC'!$F247/31)*15+('Srážky MC'!$G247/30)*15),0)</f>
        <v>1.1576710318665704</v>
      </c>
    </row>
    <row r="248" spans="2:5">
      <c r="B248">
        <f ca="1">IF('Parametry rostliny'!$D$30-(('Srážky MC'!$B248/31)*15+('Srážky MC'!$C248/30)*15)&gt;0,'Parametry rostliny'!$D$30-(('Srážky MC'!$B248/31)*15+('Srážky MC'!$C248/30)*15),0)</f>
        <v>0</v>
      </c>
      <c r="C248">
        <f ca="1">IF('Parametry rostliny'!$D$31-(('Srážky MC'!$C248/31)*16+('Srážky MC'!$D248/30)*24)&gt;0,'Parametry rostliny'!$D$31-(('Srážky MC'!$C248/31)*16+('Srážky MC'!$D248/30)*24),0)</f>
        <v>19.034559059530068</v>
      </c>
      <c r="D248">
        <f ca="1">IF('Parametry rostliny'!$D$32-(('Srážky MC'!$D248/31)*7+'Srážky MC'!$E248+('Srážky MC'!$F248/30)*8)&gt;0,'Parametry rostliny'!$D$32-(('Srážky MC'!D248/31)*7+'Srážky MC'!$E248+('Srážky MC'!$F248/30)*8),0)</f>
        <v>0</v>
      </c>
      <c r="E248">
        <f ca="1">IF('Parametry rostliny'!$D$33-(('Srážky MC'!$F248/31)*15+('Srážky MC'!$G248/30)*15)&gt;0,'Parametry rostliny'!$D$33-(('Srážky MC'!$F248/31)*15+('Srážky MC'!$G248/30)*15),0)</f>
        <v>0</v>
      </c>
    </row>
    <row r="249" spans="2:5">
      <c r="B249">
        <f ca="1">IF('Parametry rostliny'!$D$30-(('Srážky MC'!$B249/31)*15+('Srážky MC'!$C249/30)*15)&gt;0,'Parametry rostliny'!$D$30-(('Srážky MC'!$B249/31)*15+('Srážky MC'!$C249/30)*15),0)</f>
        <v>1.2193089151285079</v>
      </c>
      <c r="C249">
        <f ca="1">IF('Parametry rostliny'!$D$31-(('Srážky MC'!$C249/31)*16+('Srážky MC'!$D249/30)*24)&gt;0,'Parametry rostliny'!$D$31-(('Srážky MC'!$C249/31)*16+('Srážky MC'!$D249/30)*24),0)</f>
        <v>51.507522964492395</v>
      </c>
      <c r="D249">
        <f ca="1">IF('Parametry rostliny'!$D$32-(('Srážky MC'!$D249/31)*7+'Srážky MC'!$E249+('Srážky MC'!$F249/30)*8)&gt;0,'Parametry rostliny'!$D$32-(('Srážky MC'!D249/31)*7+'Srážky MC'!$E249+('Srážky MC'!$F249/30)*8),0)</f>
        <v>12.207278714332375</v>
      </c>
      <c r="E249">
        <f ca="1">IF('Parametry rostliny'!$D$33-(('Srážky MC'!$F249/31)*15+('Srážky MC'!$G249/30)*15)&gt;0,'Parametry rostliny'!$D$33-(('Srážky MC'!$F249/31)*15+('Srážky MC'!$G249/30)*15),0)</f>
        <v>8.707921031778028</v>
      </c>
    </row>
    <row r="250" spans="2:5">
      <c r="B250">
        <f ca="1">IF('Parametry rostliny'!$D$30-(('Srážky MC'!$B250/31)*15+('Srážky MC'!$C250/30)*15)&gt;0,'Parametry rostliny'!$D$30-(('Srážky MC'!$B250/31)*15+('Srážky MC'!$C250/30)*15),0)</f>
        <v>0</v>
      </c>
      <c r="C250">
        <f ca="1">IF('Parametry rostliny'!$D$31-(('Srážky MC'!$C250/31)*16+('Srážky MC'!$D250/30)*24)&gt;0,'Parametry rostliny'!$D$31-(('Srážky MC'!$C250/31)*16+('Srážky MC'!$D250/30)*24),0)</f>
        <v>0</v>
      </c>
      <c r="D250">
        <f ca="1">IF('Parametry rostliny'!$D$32-(('Srážky MC'!$D250/31)*7+'Srážky MC'!$E250+('Srážky MC'!$F250/30)*8)&gt;0,'Parametry rostliny'!$D$32-(('Srážky MC'!D250/31)*7+'Srážky MC'!$E250+('Srážky MC'!$F250/30)*8),0)</f>
        <v>0</v>
      </c>
      <c r="E250">
        <f ca="1">IF('Parametry rostliny'!$D$33-(('Srážky MC'!$F250/31)*15+('Srážky MC'!$G250/30)*15)&gt;0,'Parametry rostliny'!$D$33-(('Srážky MC'!$F250/31)*15+('Srážky MC'!$G250/30)*15),0)</f>
        <v>0</v>
      </c>
    </row>
    <row r="251" spans="2:5">
      <c r="B251">
        <f ca="1">IF('Parametry rostliny'!$D$30-(('Srážky MC'!$B251/31)*15+('Srážky MC'!$C251/30)*15)&gt;0,'Parametry rostliny'!$D$30-(('Srážky MC'!$B251/31)*15+('Srážky MC'!$C251/30)*15),0)</f>
        <v>0</v>
      </c>
      <c r="C251">
        <f ca="1">IF('Parametry rostliny'!$D$31-(('Srážky MC'!$C251/31)*16+('Srážky MC'!$D251/30)*24)&gt;0,'Parametry rostliny'!$D$31-(('Srážky MC'!$C251/31)*16+('Srážky MC'!$D251/30)*24),0)</f>
        <v>3.1310313525007132</v>
      </c>
      <c r="D251">
        <f ca="1">IF('Parametry rostliny'!$D$32-(('Srážky MC'!$D251/31)*7+'Srážky MC'!$E251+('Srážky MC'!$F251/30)*8)&gt;0,'Parametry rostliny'!$D$32-(('Srážky MC'!D251/31)*7+'Srážky MC'!$E251+('Srážky MC'!$F251/30)*8),0)</f>
        <v>25.403427217783744</v>
      </c>
      <c r="E251">
        <f ca="1">IF('Parametry rostliny'!$D$33-(('Srážky MC'!$F251/31)*15+('Srážky MC'!$G251/30)*15)&gt;0,'Parametry rostliny'!$D$33-(('Srážky MC'!$F251/31)*15+('Srážky MC'!$G251/30)*15),0)</f>
        <v>0</v>
      </c>
    </row>
    <row r="252" spans="2:5">
      <c r="B252">
        <f ca="1">IF('Parametry rostliny'!$D$30-(('Srážky MC'!$B252/31)*15+('Srážky MC'!$C252/30)*15)&gt;0,'Parametry rostliny'!$D$30-(('Srážky MC'!$B252/31)*15+('Srážky MC'!$C252/30)*15),0)</f>
        <v>0</v>
      </c>
      <c r="C252">
        <f ca="1">IF('Parametry rostliny'!$D$31-(('Srážky MC'!$C252/31)*16+('Srážky MC'!$D252/30)*24)&gt;0,'Parametry rostliny'!$D$31-(('Srážky MC'!$C252/31)*16+('Srážky MC'!$D252/30)*24),0)</f>
        <v>0</v>
      </c>
      <c r="D252">
        <f ca="1">IF('Parametry rostliny'!$D$32-(('Srážky MC'!$D252/31)*7+'Srážky MC'!$E252+('Srážky MC'!$F252/30)*8)&gt;0,'Parametry rostliny'!$D$32-(('Srážky MC'!D252/31)*7+'Srážky MC'!$E252+('Srážky MC'!$F252/30)*8),0)</f>
        <v>0</v>
      </c>
      <c r="E252">
        <f ca="1">IF('Parametry rostliny'!$D$33-(('Srážky MC'!$F252/31)*15+('Srážky MC'!$G252/30)*15)&gt;0,'Parametry rostliny'!$D$33-(('Srážky MC'!$F252/31)*15+('Srážky MC'!$G252/30)*15),0)</f>
        <v>11.771412844111616</v>
      </c>
    </row>
    <row r="253" spans="2:5">
      <c r="B253">
        <f ca="1">IF('Parametry rostliny'!$D$30-(('Srážky MC'!$B253/31)*15+('Srážky MC'!$C253/30)*15)&gt;0,'Parametry rostliny'!$D$30-(('Srážky MC'!$B253/31)*15+('Srážky MC'!$C253/30)*15),0)</f>
        <v>0</v>
      </c>
      <c r="C253">
        <f ca="1">IF('Parametry rostliny'!$D$31-(('Srážky MC'!$C253/31)*16+('Srážky MC'!$D253/30)*24)&gt;0,'Parametry rostliny'!$D$31-(('Srážky MC'!$C253/31)*16+('Srážky MC'!$D253/30)*24),0)</f>
        <v>0</v>
      </c>
      <c r="D253">
        <f ca="1">IF('Parametry rostliny'!$D$32-(('Srážky MC'!$D253/31)*7+'Srážky MC'!$E253+('Srážky MC'!$F253/30)*8)&gt;0,'Parametry rostliny'!$D$32-(('Srážky MC'!D253/31)*7+'Srážky MC'!$E253+('Srážky MC'!$F253/30)*8),0)</f>
        <v>0</v>
      </c>
      <c r="E253">
        <f ca="1">IF('Parametry rostliny'!$D$33-(('Srážky MC'!$F253/31)*15+('Srážky MC'!$G253/30)*15)&gt;0,'Parametry rostliny'!$D$33-(('Srážky MC'!$F253/31)*15+('Srážky MC'!$G253/30)*15),0)</f>
        <v>0</v>
      </c>
    </row>
    <row r="254" spans="2:5">
      <c r="B254">
        <f ca="1">IF('Parametry rostliny'!$D$30-(('Srážky MC'!$B254/31)*15+('Srážky MC'!$C254/30)*15)&gt;0,'Parametry rostliny'!$D$30-(('Srážky MC'!$B254/31)*15+('Srážky MC'!$C254/30)*15),0)</f>
        <v>39.146046369854631</v>
      </c>
      <c r="C254">
        <f ca="1">IF('Parametry rostliny'!$D$31-(('Srážky MC'!$C254/31)*16+('Srážky MC'!$D254/30)*24)&gt;0,'Parametry rostliny'!$D$31-(('Srážky MC'!$C254/31)*16+('Srážky MC'!$D254/30)*24),0)</f>
        <v>85.549118481726595</v>
      </c>
      <c r="D254">
        <f ca="1">IF('Parametry rostliny'!$D$32-(('Srážky MC'!$D254/31)*7+'Srážky MC'!$E254+('Srážky MC'!$F254/30)*8)&gt;0,'Parametry rostliny'!$D$32-(('Srážky MC'!D254/31)*7+'Srážky MC'!$E254+('Srážky MC'!$F254/30)*8),0)</f>
        <v>0</v>
      </c>
      <c r="E254">
        <f ca="1">IF('Parametry rostliny'!$D$33-(('Srážky MC'!$F254/31)*15+('Srážky MC'!$G254/30)*15)&gt;0,'Parametry rostliny'!$D$33-(('Srážky MC'!$F254/31)*15+('Srážky MC'!$G254/30)*15),0)</f>
        <v>11.542008074601192</v>
      </c>
    </row>
    <row r="255" spans="2:5">
      <c r="B255">
        <f ca="1">IF('Parametry rostliny'!$D$30-(('Srážky MC'!$B255/31)*15+('Srážky MC'!$C255/30)*15)&gt;0,'Parametry rostliny'!$D$30-(('Srážky MC'!$B255/31)*15+('Srážky MC'!$C255/30)*15),0)</f>
        <v>27.11384288416842</v>
      </c>
      <c r="C255">
        <f ca="1">IF('Parametry rostliny'!$D$31-(('Srážky MC'!$C255/31)*16+('Srážky MC'!$D255/30)*24)&gt;0,'Parametry rostliny'!$D$31-(('Srážky MC'!$C255/31)*16+('Srážky MC'!$D255/30)*24),0)</f>
        <v>115.96322270889394</v>
      </c>
      <c r="D255">
        <f ca="1">IF('Parametry rostliny'!$D$32-(('Srážky MC'!$D255/31)*7+'Srážky MC'!$E255+('Srážky MC'!$F255/30)*8)&gt;0,'Parametry rostliny'!$D$32-(('Srážky MC'!D255/31)*7+'Srážky MC'!$E255+('Srážky MC'!$F255/30)*8),0)</f>
        <v>6.5433882790265159</v>
      </c>
      <c r="E255">
        <f ca="1">IF('Parametry rostliny'!$D$33-(('Srážky MC'!$F255/31)*15+('Srážky MC'!$G255/30)*15)&gt;0,'Parametry rostliny'!$D$33-(('Srážky MC'!$F255/31)*15+('Srážky MC'!$G255/30)*15),0)</f>
        <v>15.657020431157576</v>
      </c>
    </row>
    <row r="256" spans="2:5">
      <c r="B256">
        <f ca="1">IF('Parametry rostliny'!$D$30-(('Srážky MC'!$B256/31)*15+('Srážky MC'!$C256/30)*15)&gt;0,'Parametry rostliny'!$D$30-(('Srážky MC'!$B256/31)*15+('Srážky MC'!$C256/30)*15),0)</f>
        <v>0</v>
      </c>
      <c r="C256">
        <f ca="1">IF('Parametry rostliny'!$D$31-(('Srážky MC'!$C256/31)*16+('Srážky MC'!$D256/30)*24)&gt;0,'Parametry rostliny'!$D$31-(('Srážky MC'!$C256/31)*16+('Srážky MC'!$D256/30)*24),0)</f>
        <v>0</v>
      </c>
      <c r="D256">
        <f ca="1">IF('Parametry rostliny'!$D$32-(('Srážky MC'!$D256/31)*7+'Srážky MC'!$E256+('Srážky MC'!$F256/30)*8)&gt;0,'Parametry rostliny'!$D$32-(('Srážky MC'!D256/31)*7+'Srážky MC'!$E256+('Srážky MC'!$F256/30)*8),0)</f>
        <v>0</v>
      </c>
      <c r="E256">
        <f ca="1">IF('Parametry rostliny'!$D$33-(('Srážky MC'!$F256/31)*15+('Srážky MC'!$G256/30)*15)&gt;0,'Parametry rostliny'!$D$33-(('Srážky MC'!$F256/31)*15+('Srážky MC'!$G256/30)*15),0)</f>
        <v>0</v>
      </c>
    </row>
    <row r="257" spans="2:5">
      <c r="B257">
        <f ca="1">IF('Parametry rostliny'!$D$30-(('Srážky MC'!$B257/31)*15+('Srážky MC'!$C257/30)*15)&gt;0,'Parametry rostliny'!$D$30-(('Srážky MC'!$B257/31)*15+('Srážky MC'!$C257/30)*15),0)</f>
        <v>0</v>
      </c>
      <c r="C257">
        <f ca="1">IF('Parametry rostliny'!$D$31-(('Srážky MC'!$C257/31)*16+('Srážky MC'!$D257/30)*24)&gt;0,'Parametry rostliny'!$D$31-(('Srážky MC'!$C257/31)*16+('Srážky MC'!$D257/30)*24),0)</f>
        <v>64.33247561280487</v>
      </c>
      <c r="D257">
        <f ca="1">IF('Parametry rostliny'!$D$32-(('Srážky MC'!$D257/31)*7+'Srážky MC'!$E257+('Srážky MC'!$F257/30)*8)&gt;0,'Parametry rostliny'!$D$32-(('Srážky MC'!D257/31)*7+'Srážky MC'!$E257+('Srážky MC'!$F257/30)*8),0)</f>
        <v>15.271424079244852</v>
      </c>
      <c r="E257">
        <f ca="1">IF('Parametry rostliny'!$D$33-(('Srážky MC'!$F257/31)*15+('Srážky MC'!$G257/30)*15)&gt;0,'Parametry rostliny'!$D$33-(('Srážky MC'!$F257/31)*15+('Srážky MC'!$G257/30)*15),0)</f>
        <v>4.2308616600651021</v>
      </c>
    </row>
    <row r="258" spans="2:5">
      <c r="B258">
        <f ca="1">IF('Parametry rostliny'!$D$30-(('Srážky MC'!$B258/31)*15+('Srážky MC'!$C258/30)*15)&gt;0,'Parametry rostliny'!$D$30-(('Srážky MC'!$B258/31)*15+('Srážky MC'!$C258/30)*15),0)</f>
        <v>0</v>
      </c>
      <c r="C258">
        <f ca="1">IF('Parametry rostliny'!$D$31-(('Srážky MC'!$C258/31)*16+('Srážky MC'!$D258/30)*24)&gt;0,'Parametry rostliny'!$D$31-(('Srážky MC'!$C258/31)*16+('Srážky MC'!$D258/30)*24),0)</f>
        <v>25.319401937408315</v>
      </c>
      <c r="D258">
        <f ca="1">IF('Parametry rostliny'!$D$32-(('Srážky MC'!$D258/31)*7+'Srážky MC'!$E258+('Srážky MC'!$F258/30)*8)&gt;0,'Parametry rostliny'!$D$32-(('Srážky MC'!D258/31)*7+'Srážky MC'!$E258+('Srážky MC'!$F258/30)*8),0)</f>
        <v>9.4238585542756539</v>
      </c>
      <c r="E258">
        <f ca="1">IF('Parametry rostliny'!$D$33-(('Srážky MC'!$F258/31)*15+('Srážky MC'!$G258/30)*15)&gt;0,'Parametry rostliny'!$D$33-(('Srážky MC'!$F258/31)*15+('Srážky MC'!$G258/30)*15),0)</f>
        <v>11.862124620584495</v>
      </c>
    </row>
    <row r="259" spans="2:5">
      <c r="B259">
        <f ca="1">IF('Parametry rostliny'!$D$30-(('Srážky MC'!$B259/31)*15+('Srážky MC'!$C259/30)*15)&gt;0,'Parametry rostliny'!$D$30-(('Srážky MC'!$B259/31)*15+('Srážky MC'!$C259/30)*15),0)</f>
        <v>0</v>
      </c>
      <c r="C259">
        <f ca="1">IF('Parametry rostliny'!$D$31-(('Srážky MC'!$C259/31)*16+('Srážky MC'!$D259/30)*24)&gt;0,'Parametry rostliny'!$D$31-(('Srážky MC'!$C259/31)*16+('Srážky MC'!$D259/30)*24),0)</f>
        <v>31.06218725569164</v>
      </c>
      <c r="D259">
        <f ca="1">IF('Parametry rostliny'!$D$32-(('Srážky MC'!$D259/31)*7+'Srážky MC'!$E259+('Srážky MC'!$F259/30)*8)&gt;0,'Parametry rostliny'!$D$32-(('Srážky MC'!D259/31)*7+'Srážky MC'!$E259+('Srážky MC'!$F259/30)*8),0)</f>
        <v>12.519780560864206</v>
      </c>
      <c r="E259">
        <f ca="1">IF('Parametry rostliny'!$D$33-(('Srážky MC'!$F259/31)*15+('Srážky MC'!$G259/30)*15)&gt;0,'Parametry rostliny'!$D$33-(('Srážky MC'!$F259/31)*15+('Srážky MC'!$G259/30)*15),0)</f>
        <v>6.223008154404539</v>
      </c>
    </row>
    <row r="260" spans="2:5">
      <c r="B260">
        <f ca="1">IF('Parametry rostliny'!$D$30-(('Srážky MC'!$B260/31)*15+('Srážky MC'!$C260/30)*15)&gt;0,'Parametry rostliny'!$D$30-(('Srážky MC'!$B260/31)*15+('Srážky MC'!$C260/30)*15),0)</f>
        <v>0</v>
      </c>
      <c r="C260">
        <f ca="1">IF('Parametry rostliny'!$D$31-(('Srážky MC'!$C260/31)*16+('Srážky MC'!$D260/30)*24)&gt;0,'Parametry rostliny'!$D$31-(('Srážky MC'!$C260/31)*16+('Srážky MC'!$D260/30)*24),0)</f>
        <v>73.276728261549621</v>
      </c>
      <c r="D260">
        <f ca="1">IF('Parametry rostliny'!$D$32-(('Srážky MC'!$D260/31)*7+'Srážky MC'!$E260+('Srážky MC'!$F260/30)*8)&gt;0,'Parametry rostliny'!$D$32-(('Srážky MC'!D260/31)*7+'Srážky MC'!$E260+('Srážky MC'!$F260/30)*8),0)</f>
        <v>0</v>
      </c>
      <c r="E260">
        <f ca="1">IF('Parametry rostliny'!$D$33-(('Srážky MC'!$F260/31)*15+('Srážky MC'!$G260/30)*15)&gt;0,'Parametry rostliny'!$D$33-(('Srážky MC'!$F260/31)*15+('Srážky MC'!$G260/30)*15),0)</f>
        <v>0</v>
      </c>
    </row>
    <row r="261" spans="2:5">
      <c r="B261">
        <f ca="1">IF('Parametry rostliny'!$D$30-(('Srážky MC'!$B261/31)*15+('Srážky MC'!$C261/30)*15)&gt;0,'Parametry rostliny'!$D$30-(('Srážky MC'!$B261/31)*15+('Srážky MC'!$C261/30)*15),0)</f>
        <v>20.461987898550234</v>
      </c>
      <c r="C261">
        <f ca="1">IF('Parametry rostliny'!$D$31-(('Srážky MC'!$C261/31)*16+('Srážky MC'!$D261/30)*24)&gt;0,'Parametry rostliny'!$D$31-(('Srážky MC'!$C261/31)*16+('Srážky MC'!$D261/30)*24),0)</f>
        <v>105.07414634386514</v>
      </c>
      <c r="D261">
        <f ca="1">IF('Parametry rostliny'!$D$32-(('Srážky MC'!$D261/31)*7+'Srážky MC'!$E261+('Srážky MC'!$F261/30)*8)&gt;0,'Parametry rostliny'!$D$32-(('Srážky MC'!D261/31)*7+'Srážky MC'!$E261+('Srážky MC'!$F261/30)*8),0)</f>
        <v>35.174742173078215</v>
      </c>
      <c r="E261">
        <f ca="1">IF('Parametry rostliny'!$D$33-(('Srážky MC'!$F261/31)*15+('Srážky MC'!$G261/30)*15)&gt;0,'Parametry rostliny'!$D$33-(('Srážky MC'!$F261/31)*15+('Srážky MC'!$G261/30)*15),0)</f>
        <v>0</v>
      </c>
    </row>
    <row r="262" spans="2:5">
      <c r="B262">
        <f ca="1">IF('Parametry rostliny'!$D$30-(('Srážky MC'!$B262/31)*15+('Srážky MC'!$C262/30)*15)&gt;0,'Parametry rostliny'!$D$30-(('Srážky MC'!$B262/31)*15+('Srážky MC'!$C262/30)*15),0)</f>
        <v>0</v>
      </c>
      <c r="C262">
        <f ca="1">IF('Parametry rostliny'!$D$31-(('Srážky MC'!$C262/31)*16+('Srážky MC'!$D262/30)*24)&gt;0,'Parametry rostliny'!$D$31-(('Srážky MC'!$C262/31)*16+('Srážky MC'!$D262/30)*24),0)</f>
        <v>13.273609851291155</v>
      </c>
      <c r="D262">
        <f ca="1">IF('Parametry rostliny'!$D$32-(('Srážky MC'!$D262/31)*7+'Srážky MC'!$E262+('Srážky MC'!$F262/30)*8)&gt;0,'Parametry rostliny'!$D$32-(('Srážky MC'!D262/31)*7+'Srážky MC'!$E262+('Srážky MC'!$F262/30)*8),0)</f>
        <v>0</v>
      </c>
      <c r="E262">
        <f ca="1">IF('Parametry rostliny'!$D$33-(('Srážky MC'!$F262/31)*15+('Srážky MC'!$G262/30)*15)&gt;0,'Parametry rostliny'!$D$33-(('Srážky MC'!$F262/31)*15+('Srážky MC'!$G262/30)*15),0)</f>
        <v>0</v>
      </c>
    </row>
    <row r="263" spans="2:5">
      <c r="B263">
        <f ca="1">IF('Parametry rostliny'!$D$30-(('Srážky MC'!$B263/31)*15+('Srážky MC'!$C263/30)*15)&gt;0,'Parametry rostliny'!$D$30-(('Srážky MC'!$B263/31)*15+('Srážky MC'!$C263/30)*15),0)</f>
        <v>44.525858753918122</v>
      </c>
      <c r="C263">
        <f ca="1">IF('Parametry rostliny'!$D$31-(('Srážky MC'!$C263/31)*16+('Srážky MC'!$D263/30)*24)&gt;0,'Parametry rostliny'!$D$31-(('Srážky MC'!$C263/31)*16+('Srážky MC'!$D263/30)*24),0)</f>
        <v>54.844115113755151</v>
      </c>
      <c r="D263">
        <f ca="1">IF('Parametry rostliny'!$D$32-(('Srážky MC'!$D263/31)*7+'Srážky MC'!$E263+('Srážky MC'!$F263/30)*8)&gt;0,'Parametry rostliny'!$D$32-(('Srážky MC'!D263/31)*7+'Srážky MC'!$E263+('Srážky MC'!$F263/30)*8),0)</f>
        <v>58.231191759512441</v>
      </c>
      <c r="E263">
        <f ca="1">IF('Parametry rostliny'!$D$33-(('Srážky MC'!$F263/31)*15+('Srážky MC'!$G263/30)*15)&gt;0,'Parametry rostliny'!$D$33-(('Srážky MC'!$F263/31)*15+('Srážky MC'!$G263/30)*15),0)</f>
        <v>0</v>
      </c>
    </row>
    <row r="264" spans="2:5">
      <c r="B264">
        <f ca="1">IF('Parametry rostliny'!$D$30-(('Srážky MC'!$B264/31)*15+('Srážky MC'!$C264/30)*15)&gt;0,'Parametry rostliny'!$D$30-(('Srážky MC'!$B264/31)*15+('Srážky MC'!$C264/30)*15),0)</f>
        <v>0</v>
      </c>
      <c r="C264">
        <f ca="1">IF('Parametry rostliny'!$D$31-(('Srážky MC'!$C264/31)*16+('Srážky MC'!$D264/30)*24)&gt;0,'Parametry rostliny'!$D$31-(('Srážky MC'!$C264/31)*16+('Srážky MC'!$D264/30)*24),0)</f>
        <v>29.833398813111103</v>
      </c>
      <c r="D264">
        <f ca="1">IF('Parametry rostliny'!$D$32-(('Srážky MC'!$D264/31)*7+'Srážky MC'!$E264+('Srážky MC'!$F264/30)*8)&gt;0,'Parametry rostliny'!$D$32-(('Srážky MC'!D264/31)*7+'Srážky MC'!$E264+('Srážky MC'!$F264/30)*8),0)</f>
        <v>9.1551770001612169</v>
      </c>
      <c r="E264">
        <f ca="1">IF('Parametry rostliny'!$D$33-(('Srážky MC'!$F264/31)*15+('Srážky MC'!$G264/30)*15)&gt;0,'Parametry rostliny'!$D$33-(('Srážky MC'!$F264/31)*15+('Srážky MC'!$G264/30)*15),0)</f>
        <v>0</v>
      </c>
    </row>
    <row r="265" spans="2:5">
      <c r="B265">
        <f ca="1">IF('Parametry rostliny'!$D$30-(('Srážky MC'!$B265/31)*15+('Srážky MC'!$C265/30)*15)&gt;0,'Parametry rostliny'!$D$30-(('Srážky MC'!$B265/31)*15+('Srážky MC'!$C265/30)*15),0)</f>
        <v>11.546518317243894</v>
      </c>
      <c r="C265">
        <f ca="1">IF('Parametry rostliny'!$D$31-(('Srážky MC'!$C265/31)*16+('Srážky MC'!$D265/30)*24)&gt;0,'Parametry rostliny'!$D$31-(('Srážky MC'!$C265/31)*16+('Srážky MC'!$D265/30)*24),0)</f>
        <v>0</v>
      </c>
      <c r="D265">
        <f ca="1">IF('Parametry rostliny'!$D$32-(('Srážky MC'!$D265/31)*7+'Srážky MC'!$E265+('Srážky MC'!$F265/30)*8)&gt;0,'Parametry rostliny'!$D$32-(('Srážky MC'!D265/31)*7+'Srážky MC'!$E265+('Srážky MC'!$F265/30)*8),0)</f>
        <v>40.116354300271567</v>
      </c>
      <c r="E265">
        <f ca="1">IF('Parametry rostliny'!$D$33-(('Srážky MC'!$F265/31)*15+('Srážky MC'!$G265/30)*15)&gt;0,'Parametry rostliny'!$D$33-(('Srážky MC'!$F265/31)*15+('Srážky MC'!$G265/30)*15),0)</f>
        <v>0</v>
      </c>
    </row>
    <row r="266" spans="2:5">
      <c r="B266">
        <f ca="1">IF('Parametry rostliny'!$D$30-(('Srážky MC'!$B266/31)*15+('Srážky MC'!$C266/30)*15)&gt;0,'Parametry rostliny'!$D$30-(('Srážky MC'!$B266/31)*15+('Srážky MC'!$C266/30)*15),0)</f>
        <v>0</v>
      </c>
      <c r="C266">
        <f ca="1">IF('Parametry rostliny'!$D$31-(('Srážky MC'!$C266/31)*16+('Srážky MC'!$D266/30)*24)&gt;0,'Parametry rostliny'!$D$31-(('Srážky MC'!$C266/31)*16+('Srážky MC'!$D266/30)*24),0)</f>
        <v>19.285428026279646</v>
      </c>
      <c r="D266">
        <f ca="1">IF('Parametry rostliny'!$D$32-(('Srážky MC'!$D266/31)*7+'Srážky MC'!$E266+('Srážky MC'!$F266/30)*8)&gt;0,'Parametry rostliny'!$D$32-(('Srážky MC'!D266/31)*7+'Srážky MC'!$E266+('Srážky MC'!$F266/30)*8),0)</f>
        <v>30.935537023418277</v>
      </c>
      <c r="E266">
        <f ca="1">IF('Parametry rostliny'!$D$33-(('Srážky MC'!$F266/31)*15+('Srážky MC'!$G266/30)*15)&gt;0,'Parametry rostliny'!$D$33-(('Srážky MC'!$F266/31)*15+('Srážky MC'!$G266/30)*15),0)</f>
        <v>5.8118986124833185</v>
      </c>
    </row>
    <row r="267" spans="2:5">
      <c r="B267">
        <f ca="1">IF('Parametry rostliny'!$D$30-(('Srážky MC'!$B267/31)*15+('Srážky MC'!$C267/30)*15)&gt;0,'Parametry rostliny'!$D$30-(('Srážky MC'!$B267/31)*15+('Srážky MC'!$C267/30)*15),0)</f>
        <v>0</v>
      </c>
      <c r="C267">
        <f ca="1">IF('Parametry rostliny'!$D$31-(('Srážky MC'!$C267/31)*16+('Srážky MC'!$D267/30)*24)&gt;0,'Parametry rostliny'!$D$31-(('Srážky MC'!$C267/31)*16+('Srážky MC'!$D267/30)*24),0)</f>
        <v>7.1487401283646648</v>
      </c>
      <c r="D267">
        <f ca="1">IF('Parametry rostliny'!$D$32-(('Srážky MC'!$D267/31)*7+'Srážky MC'!$E267+('Srážky MC'!$F267/30)*8)&gt;0,'Parametry rostliny'!$D$32-(('Srážky MC'!D267/31)*7+'Srážky MC'!$E267+('Srážky MC'!$F267/30)*8),0)</f>
        <v>0</v>
      </c>
      <c r="E267">
        <f ca="1">IF('Parametry rostliny'!$D$33-(('Srážky MC'!$F267/31)*15+('Srážky MC'!$G267/30)*15)&gt;0,'Parametry rostliny'!$D$33-(('Srážky MC'!$F267/31)*15+('Srážky MC'!$G267/30)*15),0)</f>
        <v>0</v>
      </c>
    </row>
    <row r="268" spans="2:5">
      <c r="B268">
        <f ca="1">IF('Parametry rostliny'!$D$30-(('Srážky MC'!$B268/31)*15+('Srážky MC'!$C268/30)*15)&gt;0,'Parametry rostliny'!$D$30-(('Srážky MC'!$B268/31)*15+('Srážky MC'!$C268/30)*15),0)</f>
        <v>20.292553205815238</v>
      </c>
      <c r="C268">
        <f ca="1">IF('Parametry rostliny'!$D$31-(('Srážky MC'!$C268/31)*16+('Srážky MC'!$D268/30)*24)&gt;0,'Parametry rostliny'!$D$31-(('Srážky MC'!$C268/31)*16+('Srážky MC'!$D268/30)*24),0)</f>
        <v>89.947451469165955</v>
      </c>
      <c r="D268">
        <f ca="1">IF('Parametry rostliny'!$D$32-(('Srážky MC'!$D268/31)*7+'Srážky MC'!$E268+('Srážky MC'!$F268/30)*8)&gt;0,'Parametry rostliny'!$D$32-(('Srážky MC'!D268/31)*7+'Srážky MC'!$E268+('Srážky MC'!$F268/30)*8),0)</f>
        <v>8.453599621263578</v>
      </c>
      <c r="E268">
        <f ca="1">IF('Parametry rostliny'!$D$33-(('Srážky MC'!$F268/31)*15+('Srážky MC'!$G268/30)*15)&gt;0,'Parametry rostliny'!$D$33-(('Srážky MC'!$F268/31)*15+('Srážky MC'!$G268/30)*15),0)</f>
        <v>0</v>
      </c>
    </row>
    <row r="269" spans="2:5">
      <c r="B269">
        <f ca="1">IF('Parametry rostliny'!$D$30-(('Srážky MC'!$B269/31)*15+('Srážky MC'!$C269/30)*15)&gt;0,'Parametry rostliny'!$D$30-(('Srážky MC'!$B269/31)*15+('Srážky MC'!$C269/30)*15),0)</f>
        <v>9.0280506087387948</v>
      </c>
      <c r="C269">
        <f ca="1">IF('Parametry rostliny'!$D$31-(('Srážky MC'!$C269/31)*16+('Srážky MC'!$D269/30)*24)&gt;0,'Parametry rostliny'!$D$31-(('Srážky MC'!$C269/31)*16+('Srážky MC'!$D269/30)*24),0)</f>
        <v>0</v>
      </c>
      <c r="D269">
        <f ca="1">IF('Parametry rostliny'!$D$32-(('Srážky MC'!$D269/31)*7+'Srážky MC'!$E269+('Srážky MC'!$F269/30)*8)&gt;0,'Parametry rostliny'!$D$32-(('Srážky MC'!D269/31)*7+'Srážky MC'!$E269+('Srážky MC'!$F269/30)*8),0)</f>
        <v>0</v>
      </c>
      <c r="E269">
        <f ca="1">IF('Parametry rostliny'!$D$33-(('Srážky MC'!$F269/31)*15+('Srážky MC'!$G269/30)*15)&gt;0,'Parametry rostliny'!$D$33-(('Srážky MC'!$F269/31)*15+('Srážky MC'!$G269/30)*15),0)</f>
        <v>0.19243893024732017</v>
      </c>
    </row>
    <row r="270" spans="2:5">
      <c r="B270">
        <f ca="1">IF('Parametry rostliny'!$D$30-(('Srážky MC'!$B270/31)*15+('Srážky MC'!$C270/30)*15)&gt;0,'Parametry rostliny'!$D$30-(('Srážky MC'!$B270/31)*15+('Srážky MC'!$C270/30)*15),0)</f>
        <v>10.603460601105667</v>
      </c>
      <c r="C270">
        <f ca="1">IF('Parametry rostliny'!$D$31-(('Srážky MC'!$C270/31)*16+('Srážky MC'!$D270/30)*24)&gt;0,'Parametry rostliny'!$D$31-(('Srážky MC'!$C270/31)*16+('Srážky MC'!$D270/30)*24),0)</f>
        <v>82.250581543961104</v>
      </c>
      <c r="D270">
        <f ca="1">IF('Parametry rostliny'!$D$32-(('Srážky MC'!$D270/31)*7+'Srážky MC'!$E270+('Srážky MC'!$F270/30)*8)&gt;0,'Parametry rostliny'!$D$32-(('Srážky MC'!D270/31)*7+'Srážky MC'!$E270+('Srážky MC'!$F270/30)*8),0)</f>
        <v>0</v>
      </c>
      <c r="E270">
        <f ca="1">IF('Parametry rostliny'!$D$33-(('Srážky MC'!$F270/31)*15+('Srážky MC'!$G270/30)*15)&gt;0,'Parametry rostliny'!$D$33-(('Srážky MC'!$F270/31)*15+('Srážky MC'!$G270/30)*15),0)</f>
        <v>0</v>
      </c>
    </row>
    <row r="271" spans="2:5">
      <c r="B271">
        <f ca="1">IF('Parametry rostliny'!$D$30-(('Srážky MC'!$B271/31)*15+('Srážky MC'!$C271/30)*15)&gt;0,'Parametry rostliny'!$D$30-(('Srážky MC'!$B271/31)*15+('Srážky MC'!$C271/30)*15),0)</f>
        <v>1.0382739631328377</v>
      </c>
      <c r="C271">
        <f ca="1">IF('Parametry rostliny'!$D$31-(('Srážky MC'!$C271/31)*16+('Srážky MC'!$D271/30)*24)&gt;0,'Parametry rostliny'!$D$31-(('Srážky MC'!$C271/31)*16+('Srážky MC'!$D271/30)*24),0)</f>
        <v>0</v>
      </c>
      <c r="D271">
        <f ca="1">IF('Parametry rostliny'!$D$32-(('Srážky MC'!$D271/31)*7+'Srážky MC'!$E271+('Srážky MC'!$F271/30)*8)&gt;0,'Parametry rostliny'!$D$32-(('Srážky MC'!D271/31)*7+'Srážky MC'!$E271+('Srážky MC'!$F271/30)*8),0)</f>
        <v>22.443556110467767</v>
      </c>
      <c r="E271">
        <f ca="1">IF('Parametry rostliny'!$D$33-(('Srážky MC'!$F271/31)*15+('Srážky MC'!$G271/30)*15)&gt;0,'Parametry rostliny'!$D$33-(('Srážky MC'!$F271/31)*15+('Srážky MC'!$G271/30)*15),0)</f>
        <v>18.058317785225071</v>
      </c>
    </row>
    <row r="272" spans="2:5">
      <c r="B272">
        <f ca="1">IF('Parametry rostliny'!$D$30-(('Srážky MC'!$B272/31)*15+('Srážky MC'!$C272/30)*15)&gt;0,'Parametry rostliny'!$D$30-(('Srážky MC'!$B272/31)*15+('Srážky MC'!$C272/30)*15),0)</f>
        <v>0</v>
      </c>
      <c r="C272">
        <f ca="1">IF('Parametry rostliny'!$D$31-(('Srážky MC'!$C272/31)*16+('Srážky MC'!$D272/30)*24)&gt;0,'Parametry rostliny'!$D$31-(('Srážky MC'!$C272/31)*16+('Srážky MC'!$D272/30)*24),0)</f>
        <v>62.801343589798535</v>
      </c>
      <c r="D272">
        <f ca="1">IF('Parametry rostliny'!$D$32-(('Srážky MC'!$D272/31)*7+'Srážky MC'!$E272+('Srážky MC'!$F272/30)*8)&gt;0,'Parametry rostliny'!$D$32-(('Srážky MC'!D272/31)*7+'Srážky MC'!$E272+('Srážky MC'!$F272/30)*8),0)</f>
        <v>87.712217822147565</v>
      </c>
      <c r="E272">
        <f ca="1">IF('Parametry rostliny'!$D$33-(('Srážky MC'!$F272/31)*15+('Srážky MC'!$G272/30)*15)&gt;0,'Parametry rostliny'!$D$33-(('Srážky MC'!$F272/31)*15+('Srážky MC'!$G272/30)*15),0)</f>
        <v>0</v>
      </c>
    </row>
    <row r="273" spans="2:5">
      <c r="B273">
        <f ca="1">IF('Parametry rostliny'!$D$30-(('Srážky MC'!$B273/31)*15+('Srážky MC'!$C273/30)*15)&gt;0,'Parametry rostliny'!$D$30-(('Srážky MC'!$B273/31)*15+('Srážky MC'!$C273/30)*15),0)</f>
        <v>0</v>
      </c>
      <c r="C273">
        <f ca="1">IF('Parametry rostliny'!$D$31-(('Srážky MC'!$C273/31)*16+('Srážky MC'!$D273/30)*24)&gt;0,'Parametry rostliny'!$D$31-(('Srážky MC'!$C273/31)*16+('Srážky MC'!$D273/30)*24),0)</f>
        <v>3.5040302353252457</v>
      </c>
      <c r="D273">
        <f ca="1">IF('Parametry rostliny'!$D$32-(('Srážky MC'!$D273/31)*7+'Srážky MC'!$E273+('Srážky MC'!$F273/30)*8)&gt;0,'Parametry rostliny'!$D$32-(('Srážky MC'!D273/31)*7+'Srážky MC'!$E273+('Srážky MC'!$F273/30)*8),0)</f>
        <v>0</v>
      </c>
      <c r="E273">
        <f ca="1">IF('Parametry rostliny'!$D$33-(('Srážky MC'!$F273/31)*15+('Srážky MC'!$G273/30)*15)&gt;0,'Parametry rostliny'!$D$33-(('Srážky MC'!$F273/31)*15+('Srážky MC'!$G273/30)*15),0)</f>
        <v>0</v>
      </c>
    </row>
    <row r="274" spans="2:5">
      <c r="B274">
        <f ca="1">IF('Parametry rostliny'!$D$30-(('Srážky MC'!$B274/31)*15+('Srážky MC'!$C274/30)*15)&gt;0,'Parametry rostliny'!$D$30-(('Srážky MC'!$B274/31)*15+('Srážky MC'!$C274/30)*15),0)</f>
        <v>0</v>
      </c>
      <c r="C274">
        <f ca="1">IF('Parametry rostliny'!$D$31-(('Srážky MC'!$C274/31)*16+('Srážky MC'!$D274/30)*24)&gt;0,'Parametry rostliny'!$D$31-(('Srážky MC'!$C274/31)*16+('Srážky MC'!$D274/30)*24),0)</f>
        <v>6.9452444072880724</v>
      </c>
      <c r="D274">
        <f ca="1">IF('Parametry rostliny'!$D$32-(('Srážky MC'!$D274/31)*7+'Srážky MC'!$E274+('Srážky MC'!$F274/30)*8)&gt;0,'Parametry rostliny'!$D$32-(('Srážky MC'!D274/31)*7+'Srážky MC'!$E274+('Srážky MC'!$F274/30)*8),0)</f>
        <v>0</v>
      </c>
      <c r="E274">
        <f ca="1">IF('Parametry rostliny'!$D$33-(('Srážky MC'!$F274/31)*15+('Srážky MC'!$G274/30)*15)&gt;0,'Parametry rostliny'!$D$33-(('Srážky MC'!$F274/31)*15+('Srážky MC'!$G274/30)*15),0)</f>
        <v>14.764106429389557</v>
      </c>
    </row>
    <row r="275" spans="2:5">
      <c r="B275">
        <f ca="1">IF('Parametry rostliny'!$D$30-(('Srážky MC'!$B275/31)*15+('Srážky MC'!$C275/30)*15)&gt;0,'Parametry rostliny'!$D$30-(('Srážky MC'!$B275/31)*15+('Srážky MC'!$C275/30)*15),0)</f>
        <v>0</v>
      </c>
      <c r="C275">
        <f ca="1">IF('Parametry rostliny'!$D$31-(('Srážky MC'!$C275/31)*16+('Srážky MC'!$D275/30)*24)&gt;0,'Parametry rostliny'!$D$31-(('Srážky MC'!$C275/31)*16+('Srážky MC'!$D275/30)*24),0)</f>
        <v>0</v>
      </c>
      <c r="D275">
        <f ca="1">IF('Parametry rostliny'!$D$32-(('Srážky MC'!$D275/31)*7+'Srážky MC'!$E275+('Srážky MC'!$F275/30)*8)&gt;0,'Parametry rostliny'!$D$32-(('Srážky MC'!D275/31)*7+'Srážky MC'!$E275+('Srážky MC'!$F275/30)*8),0)</f>
        <v>0</v>
      </c>
      <c r="E275">
        <f ca="1">IF('Parametry rostliny'!$D$33-(('Srážky MC'!$F275/31)*15+('Srážky MC'!$G275/30)*15)&gt;0,'Parametry rostliny'!$D$33-(('Srážky MC'!$F275/31)*15+('Srážky MC'!$G275/30)*15),0)</f>
        <v>0</v>
      </c>
    </row>
    <row r="276" spans="2:5">
      <c r="B276">
        <f ca="1">IF('Parametry rostliny'!$D$30-(('Srážky MC'!$B276/31)*15+('Srážky MC'!$C276/30)*15)&gt;0,'Parametry rostliny'!$D$30-(('Srážky MC'!$B276/31)*15+('Srážky MC'!$C276/30)*15),0)</f>
        <v>0</v>
      </c>
      <c r="C276">
        <f ca="1">IF('Parametry rostliny'!$D$31-(('Srážky MC'!$C276/31)*16+('Srážky MC'!$D276/30)*24)&gt;0,'Parametry rostliny'!$D$31-(('Srážky MC'!$C276/31)*16+('Srážky MC'!$D276/30)*24),0)</f>
        <v>55.183446642700886</v>
      </c>
      <c r="D276">
        <f ca="1">IF('Parametry rostliny'!$D$32-(('Srážky MC'!$D276/31)*7+'Srážky MC'!$E276+('Srážky MC'!$F276/30)*8)&gt;0,'Parametry rostliny'!$D$32-(('Srážky MC'!D276/31)*7+'Srážky MC'!$E276+('Srážky MC'!$F276/30)*8),0)</f>
        <v>10.090397114854738</v>
      </c>
      <c r="E276">
        <f ca="1">IF('Parametry rostliny'!$D$33-(('Srážky MC'!$F276/31)*15+('Srážky MC'!$G276/30)*15)&gt;0,'Parametry rostliny'!$D$33-(('Srážky MC'!$F276/31)*15+('Srážky MC'!$G276/30)*15),0)</f>
        <v>12.341059840571141</v>
      </c>
    </row>
    <row r="277" spans="2:5">
      <c r="B277">
        <f ca="1">IF('Parametry rostliny'!$D$30-(('Srážky MC'!$B277/31)*15+('Srážky MC'!$C277/30)*15)&gt;0,'Parametry rostliny'!$D$30-(('Srážky MC'!$B277/31)*15+('Srážky MC'!$C277/30)*15),0)</f>
        <v>0</v>
      </c>
      <c r="C277">
        <f ca="1">IF('Parametry rostliny'!$D$31-(('Srážky MC'!$C277/31)*16+('Srážky MC'!$D277/30)*24)&gt;0,'Parametry rostliny'!$D$31-(('Srážky MC'!$C277/31)*16+('Srážky MC'!$D277/30)*24),0)</f>
        <v>7.8595846167685579</v>
      </c>
      <c r="D277">
        <f ca="1">IF('Parametry rostliny'!$D$32-(('Srážky MC'!$D277/31)*7+'Srážky MC'!$E277+('Srážky MC'!$F277/30)*8)&gt;0,'Parametry rostliny'!$D$32-(('Srážky MC'!D277/31)*7+'Srážky MC'!$E277+('Srážky MC'!$F277/30)*8),0)</f>
        <v>50.261699627523186</v>
      </c>
      <c r="E277">
        <f ca="1">IF('Parametry rostliny'!$D$33-(('Srážky MC'!$F277/31)*15+('Srážky MC'!$G277/30)*15)&gt;0,'Parametry rostliny'!$D$33-(('Srážky MC'!$F277/31)*15+('Srážky MC'!$G277/30)*15),0)</f>
        <v>17.984984593008704</v>
      </c>
    </row>
    <row r="278" spans="2:5">
      <c r="B278">
        <f ca="1">IF('Parametry rostliny'!$D$30-(('Srážky MC'!$B278/31)*15+('Srážky MC'!$C278/30)*15)&gt;0,'Parametry rostliny'!$D$30-(('Srážky MC'!$B278/31)*15+('Srážky MC'!$C278/30)*15),0)</f>
        <v>0</v>
      </c>
      <c r="C278">
        <f ca="1">IF('Parametry rostliny'!$D$31-(('Srážky MC'!$C278/31)*16+('Srážky MC'!$D278/30)*24)&gt;0,'Parametry rostliny'!$D$31-(('Srážky MC'!$C278/31)*16+('Srážky MC'!$D278/30)*24),0)</f>
        <v>19.263137045426163</v>
      </c>
      <c r="D278">
        <f ca="1">IF('Parametry rostliny'!$D$32-(('Srážky MC'!$D278/31)*7+'Srážky MC'!$E278+('Srážky MC'!$F278/30)*8)&gt;0,'Parametry rostliny'!$D$32-(('Srážky MC'!D278/31)*7+'Srážky MC'!$E278+('Srážky MC'!$F278/30)*8),0)</f>
        <v>41.513959249915359</v>
      </c>
      <c r="E278">
        <f ca="1">IF('Parametry rostliny'!$D$33-(('Srážky MC'!$F278/31)*15+('Srážky MC'!$G278/30)*15)&gt;0,'Parametry rostliny'!$D$33-(('Srážky MC'!$F278/31)*15+('Srážky MC'!$G278/30)*15),0)</f>
        <v>0</v>
      </c>
    </row>
    <row r="279" spans="2:5">
      <c r="B279">
        <f ca="1">IF('Parametry rostliny'!$D$30-(('Srážky MC'!$B279/31)*15+('Srážky MC'!$C279/30)*15)&gt;0,'Parametry rostliny'!$D$30-(('Srážky MC'!$B279/31)*15+('Srážky MC'!$C279/30)*15),0)</f>
        <v>1.5828253886066932</v>
      </c>
      <c r="C279">
        <f ca="1">IF('Parametry rostliny'!$D$31-(('Srážky MC'!$C279/31)*16+('Srážky MC'!$D279/30)*24)&gt;0,'Parametry rostliny'!$D$31-(('Srážky MC'!$C279/31)*16+('Srážky MC'!$D279/30)*24),0)</f>
        <v>53.327018548074363</v>
      </c>
      <c r="D279">
        <f ca="1">IF('Parametry rostliny'!$D$32-(('Srážky MC'!$D279/31)*7+'Srážky MC'!$E279+('Srážky MC'!$F279/30)*8)&gt;0,'Parametry rostliny'!$D$32-(('Srážky MC'!D279/31)*7+'Srážky MC'!$E279+('Srážky MC'!$F279/30)*8),0)</f>
        <v>9.1018826923689744</v>
      </c>
      <c r="E279">
        <f ca="1">IF('Parametry rostliny'!$D$33-(('Srážky MC'!$F279/31)*15+('Srážky MC'!$G279/30)*15)&gt;0,'Parametry rostliny'!$D$33-(('Srážky MC'!$F279/31)*15+('Srážky MC'!$G279/30)*15),0)</f>
        <v>10.4958120679686</v>
      </c>
    </row>
    <row r="280" spans="2:5">
      <c r="B280">
        <f ca="1">IF('Parametry rostliny'!$D$30-(('Srážky MC'!$B280/31)*15+('Srážky MC'!$C280/30)*15)&gt;0,'Parametry rostliny'!$D$30-(('Srážky MC'!$B280/31)*15+('Srážky MC'!$C280/30)*15),0)</f>
        <v>18.817542913851184</v>
      </c>
      <c r="C280">
        <f ca="1">IF('Parametry rostliny'!$D$31-(('Srážky MC'!$C280/31)*16+('Srážky MC'!$D280/30)*24)&gt;0,'Parametry rostliny'!$D$31-(('Srážky MC'!$C280/31)*16+('Srážky MC'!$D280/30)*24),0)</f>
        <v>0</v>
      </c>
      <c r="D280">
        <f ca="1">IF('Parametry rostliny'!$D$32-(('Srážky MC'!$D280/31)*7+'Srážky MC'!$E280+('Srážky MC'!$F280/30)*8)&gt;0,'Parametry rostliny'!$D$32-(('Srážky MC'!D280/31)*7+'Srážky MC'!$E280+('Srážky MC'!$F280/30)*8),0)</f>
        <v>0</v>
      </c>
      <c r="E280">
        <f ca="1">IF('Parametry rostliny'!$D$33-(('Srážky MC'!$F280/31)*15+('Srážky MC'!$G280/30)*15)&gt;0,'Parametry rostliny'!$D$33-(('Srážky MC'!$F280/31)*15+('Srážky MC'!$G280/30)*15),0)</f>
        <v>0</v>
      </c>
    </row>
    <row r="281" spans="2:5">
      <c r="B281">
        <f ca="1">IF('Parametry rostliny'!$D$30-(('Srážky MC'!$B281/31)*15+('Srážky MC'!$C281/30)*15)&gt;0,'Parametry rostliny'!$D$30-(('Srážky MC'!$B281/31)*15+('Srážky MC'!$C281/30)*15),0)</f>
        <v>0</v>
      </c>
      <c r="C281">
        <f ca="1">IF('Parametry rostliny'!$D$31-(('Srážky MC'!$C281/31)*16+('Srážky MC'!$D281/30)*24)&gt;0,'Parametry rostliny'!$D$31-(('Srážky MC'!$C281/31)*16+('Srážky MC'!$D281/30)*24),0)</f>
        <v>0</v>
      </c>
      <c r="D281">
        <f ca="1">IF('Parametry rostliny'!$D$32-(('Srážky MC'!$D281/31)*7+'Srážky MC'!$E281+('Srážky MC'!$F281/30)*8)&gt;0,'Parametry rostliny'!$D$32-(('Srážky MC'!D281/31)*7+'Srážky MC'!$E281+('Srážky MC'!$F281/30)*8),0)</f>
        <v>0</v>
      </c>
      <c r="E281">
        <f ca="1">IF('Parametry rostliny'!$D$33-(('Srážky MC'!$F281/31)*15+('Srážky MC'!$G281/30)*15)&gt;0,'Parametry rostliny'!$D$33-(('Srážky MC'!$F281/31)*15+('Srážky MC'!$G281/30)*15),0)</f>
        <v>2.2467431520869781</v>
      </c>
    </row>
    <row r="282" spans="2:5">
      <c r="B282">
        <f ca="1">IF('Parametry rostliny'!$D$30-(('Srážky MC'!$B282/31)*15+('Srážky MC'!$C282/30)*15)&gt;0,'Parametry rostliny'!$D$30-(('Srážky MC'!$B282/31)*15+('Srážky MC'!$C282/30)*15),0)</f>
        <v>0</v>
      </c>
      <c r="C282">
        <f ca="1">IF('Parametry rostliny'!$D$31-(('Srážky MC'!$C282/31)*16+('Srážky MC'!$D282/30)*24)&gt;0,'Parametry rostliny'!$D$31-(('Srážky MC'!$C282/31)*16+('Srážky MC'!$D282/30)*24),0)</f>
        <v>50.03635240959764</v>
      </c>
      <c r="D282">
        <f ca="1">IF('Parametry rostliny'!$D$32-(('Srážky MC'!$D282/31)*7+'Srážky MC'!$E282+('Srážky MC'!$F282/30)*8)&gt;0,'Parametry rostliny'!$D$32-(('Srážky MC'!D282/31)*7+'Srážky MC'!$E282+('Srážky MC'!$F282/30)*8),0)</f>
        <v>63.286107769528286</v>
      </c>
      <c r="E282">
        <f ca="1">IF('Parametry rostliny'!$D$33-(('Srážky MC'!$F282/31)*15+('Srážky MC'!$G282/30)*15)&gt;0,'Parametry rostliny'!$D$33-(('Srážky MC'!$F282/31)*15+('Srážky MC'!$G282/30)*15),0)</f>
        <v>35.941220028495138</v>
      </c>
    </row>
    <row r="283" spans="2:5">
      <c r="B283">
        <f ca="1">IF('Parametry rostliny'!$D$30-(('Srážky MC'!$B283/31)*15+('Srážky MC'!$C283/30)*15)&gt;0,'Parametry rostliny'!$D$30-(('Srážky MC'!$B283/31)*15+('Srážky MC'!$C283/30)*15),0)</f>
        <v>4.341743300862305</v>
      </c>
      <c r="C283">
        <f ca="1">IF('Parametry rostliny'!$D$31-(('Srážky MC'!$C283/31)*16+('Srážky MC'!$D283/30)*24)&gt;0,'Parametry rostliny'!$D$31-(('Srážky MC'!$C283/31)*16+('Srážky MC'!$D283/30)*24),0)</f>
        <v>53.878446448211108</v>
      </c>
      <c r="D283">
        <f ca="1">IF('Parametry rostliny'!$D$32-(('Srážky MC'!$D283/31)*7+'Srážky MC'!$E283+('Srážky MC'!$F283/30)*8)&gt;0,'Parametry rostliny'!$D$32-(('Srážky MC'!D283/31)*7+'Srážky MC'!$E283+('Srážky MC'!$F283/30)*8),0)</f>
        <v>0</v>
      </c>
      <c r="E283">
        <f ca="1">IF('Parametry rostliny'!$D$33-(('Srážky MC'!$F283/31)*15+('Srážky MC'!$G283/30)*15)&gt;0,'Parametry rostliny'!$D$33-(('Srážky MC'!$F283/31)*15+('Srážky MC'!$G283/30)*15),0)</f>
        <v>7.2272423908357553</v>
      </c>
    </row>
    <row r="284" spans="2:5">
      <c r="B284">
        <f ca="1">IF('Parametry rostliny'!$D$30-(('Srážky MC'!$B284/31)*15+('Srážky MC'!$C284/30)*15)&gt;0,'Parametry rostliny'!$D$30-(('Srážky MC'!$B284/31)*15+('Srážky MC'!$C284/30)*15),0)</f>
        <v>0</v>
      </c>
      <c r="C284">
        <f ca="1">IF('Parametry rostliny'!$D$31-(('Srážky MC'!$C284/31)*16+('Srážky MC'!$D284/30)*24)&gt;0,'Parametry rostliny'!$D$31-(('Srážky MC'!$C284/31)*16+('Srážky MC'!$D284/30)*24),0)</f>
        <v>0</v>
      </c>
      <c r="D284">
        <f ca="1">IF('Parametry rostliny'!$D$32-(('Srážky MC'!$D284/31)*7+'Srážky MC'!$E284+('Srážky MC'!$F284/30)*8)&gt;0,'Parametry rostliny'!$D$32-(('Srážky MC'!D284/31)*7+'Srážky MC'!$E284+('Srážky MC'!$F284/30)*8),0)</f>
        <v>0</v>
      </c>
      <c r="E284">
        <f ca="1">IF('Parametry rostliny'!$D$33-(('Srážky MC'!$F284/31)*15+('Srážky MC'!$G284/30)*15)&gt;0,'Parametry rostliny'!$D$33-(('Srážky MC'!$F284/31)*15+('Srážky MC'!$G284/30)*15),0)</f>
        <v>0</v>
      </c>
    </row>
    <row r="285" spans="2:5">
      <c r="B285">
        <f ca="1">IF('Parametry rostliny'!$D$30-(('Srážky MC'!$B285/31)*15+('Srážky MC'!$C285/30)*15)&gt;0,'Parametry rostliny'!$D$30-(('Srážky MC'!$B285/31)*15+('Srážky MC'!$C285/30)*15),0)</f>
        <v>32.276599807786233</v>
      </c>
      <c r="C285">
        <f ca="1">IF('Parametry rostliny'!$D$31-(('Srážky MC'!$C285/31)*16+('Srážky MC'!$D285/30)*24)&gt;0,'Parametry rostliny'!$D$31-(('Srážky MC'!$C285/31)*16+('Srážky MC'!$D285/30)*24),0)</f>
        <v>53.61772916930866</v>
      </c>
      <c r="D285">
        <f ca="1">IF('Parametry rostliny'!$D$32-(('Srážky MC'!$D285/31)*7+'Srážky MC'!$E285+('Srážky MC'!$F285/30)*8)&gt;0,'Parametry rostliny'!$D$32-(('Srážky MC'!D285/31)*7+'Srážky MC'!$E285+('Srážky MC'!$F285/30)*8),0)</f>
        <v>23.56219611936713</v>
      </c>
      <c r="E285">
        <f ca="1">IF('Parametry rostliny'!$D$33-(('Srážky MC'!$F285/31)*15+('Srážky MC'!$G285/30)*15)&gt;0,'Parametry rostliny'!$D$33-(('Srážky MC'!$F285/31)*15+('Srážky MC'!$G285/30)*15),0)</f>
        <v>0</v>
      </c>
    </row>
    <row r="286" spans="2:5">
      <c r="B286">
        <f ca="1">IF('Parametry rostliny'!$D$30-(('Srážky MC'!$B286/31)*15+('Srážky MC'!$C286/30)*15)&gt;0,'Parametry rostliny'!$D$30-(('Srážky MC'!$B286/31)*15+('Srážky MC'!$C286/30)*15),0)</f>
        <v>0</v>
      </c>
      <c r="C286">
        <f ca="1">IF('Parametry rostliny'!$D$31-(('Srážky MC'!$C286/31)*16+('Srážky MC'!$D286/30)*24)&gt;0,'Parametry rostliny'!$D$31-(('Srážky MC'!$C286/31)*16+('Srážky MC'!$D286/30)*24),0)</f>
        <v>40.638198472334849</v>
      </c>
      <c r="D286">
        <f ca="1">IF('Parametry rostliny'!$D$32-(('Srážky MC'!$D286/31)*7+'Srážky MC'!$E286+('Srážky MC'!$F286/30)*8)&gt;0,'Parametry rostliny'!$D$32-(('Srážky MC'!D286/31)*7+'Srážky MC'!$E286+('Srážky MC'!$F286/30)*8),0)</f>
        <v>0</v>
      </c>
      <c r="E286">
        <f ca="1">IF('Parametry rostliny'!$D$33-(('Srážky MC'!$F286/31)*15+('Srážky MC'!$G286/30)*15)&gt;0,'Parametry rostliny'!$D$33-(('Srážky MC'!$F286/31)*15+('Srážky MC'!$G286/30)*15),0)</f>
        <v>0</v>
      </c>
    </row>
    <row r="287" spans="2:5">
      <c r="B287">
        <f ca="1">IF('Parametry rostliny'!$D$30-(('Srážky MC'!$B287/31)*15+('Srážky MC'!$C287/30)*15)&gt;0,'Parametry rostliny'!$D$30-(('Srážky MC'!$B287/31)*15+('Srážky MC'!$C287/30)*15),0)</f>
        <v>0</v>
      </c>
      <c r="C287">
        <f ca="1">IF('Parametry rostliny'!$D$31-(('Srážky MC'!$C287/31)*16+('Srážky MC'!$D287/30)*24)&gt;0,'Parametry rostliny'!$D$31-(('Srážky MC'!$C287/31)*16+('Srážky MC'!$D287/30)*24),0)</f>
        <v>12.853998369484088</v>
      </c>
      <c r="D287">
        <f ca="1">IF('Parametry rostliny'!$D$32-(('Srážky MC'!$D287/31)*7+'Srážky MC'!$E287+('Srážky MC'!$F287/30)*8)&gt;0,'Parametry rostliny'!$D$32-(('Srážky MC'!D287/31)*7+'Srážky MC'!$E287+('Srážky MC'!$F287/30)*8),0)</f>
        <v>0</v>
      </c>
      <c r="E287">
        <f ca="1">IF('Parametry rostliny'!$D$33-(('Srážky MC'!$F287/31)*15+('Srážky MC'!$G287/30)*15)&gt;0,'Parametry rostliny'!$D$33-(('Srážky MC'!$F287/31)*15+('Srážky MC'!$G287/30)*15),0)</f>
        <v>0</v>
      </c>
    </row>
    <row r="288" spans="2:5">
      <c r="B288">
        <f ca="1">IF('Parametry rostliny'!$D$30-(('Srážky MC'!$B288/31)*15+('Srážky MC'!$C288/30)*15)&gt;0,'Parametry rostliny'!$D$30-(('Srážky MC'!$B288/31)*15+('Srážky MC'!$C288/30)*15),0)</f>
        <v>23.147350361417054</v>
      </c>
      <c r="C288">
        <f ca="1">IF('Parametry rostliny'!$D$31-(('Srážky MC'!$C288/31)*16+('Srážky MC'!$D288/30)*24)&gt;0,'Parametry rostliny'!$D$31-(('Srážky MC'!$C288/31)*16+('Srážky MC'!$D288/30)*24),0)</f>
        <v>5.3833677085870022</v>
      </c>
      <c r="D288">
        <f ca="1">IF('Parametry rostliny'!$D$32-(('Srážky MC'!$D288/31)*7+'Srážky MC'!$E288+('Srážky MC'!$F288/30)*8)&gt;0,'Parametry rostliny'!$D$32-(('Srážky MC'!D288/31)*7+'Srážky MC'!$E288+('Srážky MC'!$F288/30)*8),0)</f>
        <v>0</v>
      </c>
      <c r="E288">
        <f ca="1">IF('Parametry rostliny'!$D$33-(('Srážky MC'!$F288/31)*15+('Srážky MC'!$G288/30)*15)&gt;0,'Parametry rostliny'!$D$33-(('Srážky MC'!$F288/31)*15+('Srážky MC'!$G288/30)*15),0)</f>
        <v>21.105459987575088</v>
      </c>
    </row>
    <row r="289" spans="2:5">
      <c r="B289">
        <f ca="1">IF('Parametry rostliny'!$D$30-(('Srážky MC'!$B289/31)*15+('Srážky MC'!$C289/30)*15)&gt;0,'Parametry rostliny'!$D$30-(('Srážky MC'!$B289/31)*15+('Srážky MC'!$C289/30)*15),0)</f>
        <v>23.830789378046177</v>
      </c>
      <c r="C289">
        <f ca="1">IF('Parametry rostliny'!$D$31-(('Srážky MC'!$C289/31)*16+('Srážky MC'!$D289/30)*24)&gt;0,'Parametry rostliny'!$D$31-(('Srážky MC'!$C289/31)*16+('Srážky MC'!$D289/30)*24),0)</f>
        <v>55.408460694868921</v>
      </c>
      <c r="D289">
        <f ca="1">IF('Parametry rostliny'!$D$32-(('Srážky MC'!$D289/31)*7+'Srážky MC'!$E289+('Srážky MC'!$F289/30)*8)&gt;0,'Parametry rostliny'!$D$32-(('Srážky MC'!D289/31)*7+'Srážky MC'!$E289+('Srážky MC'!$F289/30)*8),0)</f>
        <v>0</v>
      </c>
      <c r="E289">
        <f ca="1">IF('Parametry rostliny'!$D$33-(('Srážky MC'!$F289/31)*15+('Srážky MC'!$G289/30)*15)&gt;0,'Parametry rostliny'!$D$33-(('Srážky MC'!$F289/31)*15+('Srážky MC'!$G289/30)*15),0)</f>
        <v>0</v>
      </c>
    </row>
    <row r="290" spans="2:5">
      <c r="B290">
        <f ca="1">IF('Parametry rostliny'!$D$30-(('Srážky MC'!$B290/31)*15+('Srážky MC'!$C290/30)*15)&gt;0,'Parametry rostliny'!$D$30-(('Srážky MC'!$B290/31)*15+('Srážky MC'!$C290/30)*15),0)</f>
        <v>19.902920029822127</v>
      </c>
      <c r="C290">
        <f ca="1">IF('Parametry rostliny'!$D$31-(('Srážky MC'!$C290/31)*16+('Srážky MC'!$D290/30)*24)&gt;0,'Parametry rostliny'!$D$31-(('Srážky MC'!$C290/31)*16+('Srážky MC'!$D290/30)*24),0)</f>
        <v>79.056194086752171</v>
      </c>
      <c r="D290">
        <f ca="1">IF('Parametry rostliny'!$D$32-(('Srážky MC'!$D290/31)*7+'Srážky MC'!$E290+('Srážky MC'!$F290/30)*8)&gt;0,'Parametry rostliny'!$D$32-(('Srážky MC'!D290/31)*7+'Srážky MC'!$E290+('Srážky MC'!$F290/30)*8),0)</f>
        <v>33.73198508713898</v>
      </c>
      <c r="E290">
        <f ca="1">IF('Parametry rostliny'!$D$33-(('Srážky MC'!$F290/31)*15+('Srážky MC'!$G290/30)*15)&gt;0,'Parametry rostliny'!$D$33-(('Srážky MC'!$F290/31)*15+('Srážky MC'!$G290/30)*15),0)</f>
        <v>19.454059858023172</v>
      </c>
    </row>
    <row r="291" spans="2:5">
      <c r="B291">
        <f ca="1">IF('Parametry rostliny'!$D$30-(('Srážky MC'!$B291/31)*15+('Srážky MC'!$C291/30)*15)&gt;0,'Parametry rostliny'!$D$30-(('Srážky MC'!$B291/31)*15+('Srážky MC'!$C291/30)*15),0)</f>
        <v>16.010005804009481</v>
      </c>
      <c r="C291">
        <f ca="1">IF('Parametry rostliny'!$D$31-(('Srážky MC'!$C291/31)*16+('Srážky MC'!$D291/30)*24)&gt;0,'Parametry rostliny'!$D$31-(('Srážky MC'!$C291/31)*16+('Srážky MC'!$D291/30)*24),0)</f>
        <v>57.719318538143099</v>
      </c>
      <c r="D291">
        <f ca="1">IF('Parametry rostliny'!$D$32-(('Srážky MC'!$D291/31)*7+'Srážky MC'!$E291+('Srážky MC'!$F291/30)*8)&gt;0,'Parametry rostliny'!$D$32-(('Srážky MC'!D291/31)*7+'Srážky MC'!$E291+('Srážky MC'!$F291/30)*8),0)</f>
        <v>38.839678483307608</v>
      </c>
      <c r="E291">
        <f ca="1">IF('Parametry rostliny'!$D$33-(('Srážky MC'!$F291/31)*15+('Srážky MC'!$G291/30)*15)&gt;0,'Parametry rostliny'!$D$33-(('Srážky MC'!$F291/31)*15+('Srážky MC'!$G291/30)*15),0)</f>
        <v>26.033075290745757</v>
      </c>
    </row>
    <row r="292" spans="2:5">
      <c r="B292">
        <f ca="1">IF('Parametry rostliny'!$D$30-(('Srážky MC'!$B292/31)*15+('Srážky MC'!$C292/30)*15)&gt;0,'Parametry rostliny'!$D$30-(('Srážky MC'!$B292/31)*15+('Srážky MC'!$C292/30)*15),0)</f>
        <v>31.123545183591673</v>
      </c>
      <c r="C292">
        <f ca="1">IF('Parametry rostliny'!$D$31-(('Srážky MC'!$C292/31)*16+('Srážky MC'!$D292/30)*24)&gt;0,'Parametry rostliny'!$D$31-(('Srážky MC'!$C292/31)*16+('Srážky MC'!$D292/30)*24),0)</f>
        <v>98.228378585670043</v>
      </c>
      <c r="D292">
        <f ca="1">IF('Parametry rostliny'!$D$32-(('Srážky MC'!$D292/31)*7+'Srážky MC'!$E292+('Srážky MC'!$F292/30)*8)&gt;0,'Parametry rostliny'!$D$32-(('Srážky MC'!D292/31)*7+'Srážky MC'!$E292+('Srážky MC'!$F292/30)*8),0)</f>
        <v>45.896299632596623</v>
      </c>
      <c r="E292">
        <f ca="1">IF('Parametry rostliny'!$D$33-(('Srážky MC'!$F292/31)*15+('Srážky MC'!$G292/30)*15)&gt;0,'Parametry rostliny'!$D$33-(('Srážky MC'!$F292/31)*15+('Srážky MC'!$G292/30)*15),0)</f>
        <v>21.4424085712118</v>
      </c>
    </row>
    <row r="293" spans="2:5">
      <c r="B293">
        <f ca="1">IF('Parametry rostliny'!$D$30-(('Srážky MC'!$B293/31)*15+('Srážky MC'!$C293/30)*15)&gt;0,'Parametry rostliny'!$D$30-(('Srážky MC'!$B293/31)*15+('Srážky MC'!$C293/30)*15),0)</f>
        <v>0</v>
      </c>
      <c r="C293">
        <f ca="1">IF('Parametry rostliny'!$D$31-(('Srážky MC'!$C293/31)*16+('Srážky MC'!$D293/30)*24)&gt;0,'Parametry rostliny'!$D$31-(('Srážky MC'!$C293/31)*16+('Srážky MC'!$D293/30)*24),0)</f>
        <v>15.844634593637238</v>
      </c>
      <c r="D293">
        <f ca="1">IF('Parametry rostliny'!$D$32-(('Srážky MC'!$D293/31)*7+'Srážky MC'!$E293+('Srážky MC'!$F293/30)*8)&gt;0,'Parametry rostliny'!$D$32-(('Srážky MC'!D293/31)*7+'Srážky MC'!$E293+('Srážky MC'!$F293/30)*8),0)</f>
        <v>1.52986562748697</v>
      </c>
      <c r="E293">
        <f ca="1">IF('Parametry rostliny'!$D$33-(('Srážky MC'!$F293/31)*15+('Srážky MC'!$G293/30)*15)&gt;0,'Parametry rostliny'!$D$33-(('Srážky MC'!$F293/31)*15+('Srážky MC'!$G293/30)*15),0)</f>
        <v>0</v>
      </c>
    </row>
    <row r="294" spans="2:5">
      <c r="B294">
        <f ca="1">IF('Parametry rostliny'!$D$30-(('Srážky MC'!$B294/31)*15+('Srážky MC'!$C294/30)*15)&gt;0,'Parametry rostliny'!$D$30-(('Srážky MC'!$B294/31)*15+('Srážky MC'!$C294/30)*15),0)</f>
        <v>0</v>
      </c>
      <c r="C294">
        <f ca="1">IF('Parametry rostliny'!$D$31-(('Srážky MC'!$C294/31)*16+('Srážky MC'!$D294/30)*24)&gt;0,'Parametry rostliny'!$D$31-(('Srážky MC'!$C294/31)*16+('Srážky MC'!$D294/30)*24),0)</f>
        <v>72.584970310603666</v>
      </c>
      <c r="D294">
        <f ca="1">IF('Parametry rostliny'!$D$32-(('Srážky MC'!$D294/31)*7+'Srážky MC'!$E294+('Srážky MC'!$F294/30)*8)&gt;0,'Parametry rostliny'!$D$32-(('Srážky MC'!D294/31)*7+'Srážky MC'!$E294+('Srážky MC'!$F294/30)*8),0)</f>
        <v>21.144909339614344</v>
      </c>
      <c r="E294">
        <f ca="1">IF('Parametry rostliny'!$D$33-(('Srážky MC'!$F294/31)*15+('Srážky MC'!$G294/30)*15)&gt;0,'Parametry rostliny'!$D$33-(('Srážky MC'!$F294/31)*15+('Srážky MC'!$G294/30)*15),0)</f>
        <v>0</v>
      </c>
    </row>
    <row r="295" spans="2:5">
      <c r="B295">
        <f ca="1">IF('Parametry rostliny'!$D$30-(('Srážky MC'!$B295/31)*15+('Srážky MC'!$C295/30)*15)&gt;0,'Parametry rostliny'!$D$30-(('Srážky MC'!$B295/31)*15+('Srážky MC'!$C295/30)*15),0)</f>
        <v>39.235027979355081</v>
      </c>
      <c r="C295">
        <f ca="1">IF('Parametry rostliny'!$D$31-(('Srážky MC'!$C295/31)*16+('Srážky MC'!$D295/30)*24)&gt;0,'Parametry rostliny'!$D$31-(('Srážky MC'!$C295/31)*16+('Srážky MC'!$D295/30)*24),0)</f>
        <v>38.601049881421886</v>
      </c>
      <c r="D295">
        <f ca="1">IF('Parametry rostliny'!$D$32-(('Srážky MC'!$D295/31)*7+'Srážky MC'!$E295+('Srážky MC'!$F295/30)*8)&gt;0,'Parametry rostliny'!$D$32-(('Srážky MC'!D295/31)*7+'Srážky MC'!$E295+('Srážky MC'!$F295/30)*8),0)</f>
        <v>0</v>
      </c>
      <c r="E295">
        <f ca="1">IF('Parametry rostliny'!$D$33-(('Srážky MC'!$F295/31)*15+('Srážky MC'!$G295/30)*15)&gt;0,'Parametry rostliny'!$D$33-(('Srážky MC'!$F295/31)*15+('Srážky MC'!$G295/30)*15),0)</f>
        <v>0</v>
      </c>
    </row>
    <row r="296" spans="2:5">
      <c r="B296">
        <f ca="1">IF('Parametry rostliny'!$D$30-(('Srážky MC'!$B296/31)*15+('Srážky MC'!$C296/30)*15)&gt;0,'Parametry rostliny'!$D$30-(('Srážky MC'!$B296/31)*15+('Srážky MC'!$C296/30)*15),0)</f>
        <v>25.718419825741492</v>
      </c>
      <c r="C296">
        <f ca="1">IF('Parametry rostliny'!$D$31-(('Srážky MC'!$C296/31)*16+('Srážky MC'!$D296/30)*24)&gt;0,'Parametry rostliny'!$D$31-(('Srážky MC'!$C296/31)*16+('Srážky MC'!$D296/30)*24),0)</f>
        <v>37.897479290890644</v>
      </c>
      <c r="D296">
        <f ca="1">IF('Parametry rostliny'!$D$32-(('Srážky MC'!$D296/31)*7+'Srážky MC'!$E296+('Srážky MC'!$F296/30)*8)&gt;0,'Parametry rostliny'!$D$32-(('Srážky MC'!D296/31)*7+'Srážky MC'!$E296+('Srážky MC'!$F296/30)*8),0)</f>
        <v>13.185146725370018</v>
      </c>
      <c r="E296">
        <f ca="1">IF('Parametry rostliny'!$D$33-(('Srážky MC'!$F296/31)*15+('Srážky MC'!$G296/30)*15)&gt;0,'Parametry rostliny'!$D$33-(('Srážky MC'!$F296/31)*15+('Srážky MC'!$G296/30)*15),0)</f>
        <v>0</v>
      </c>
    </row>
    <row r="297" spans="2:5">
      <c r="B297">
        <f ca="1">IF('Parametry rostliny'!$D$30-(('Srážky MC'!$B297/31)*15+('Srážky MC'!$C297/30)*15)&gt;0,'Parametry rostliny'!$D$30-(('Srážky MC'!$B297/31)*15+('Srážky MC'!$C297/30)*15),0)</f>
        <v>0</v>
      </c>
      <c r="C297">
        <f ca="1">IF('Parametry rostliny'!$D$31-(('Srážky MC'!$C297/31)*16+('Srážky MC'!$D297/30)*24)&gt;0,'Parametry rostliny'!$D$31-(('Srážky MC'!$C297/31)*16+('Srážky MC'!$D297/30)*24),0)</f>
        <v>0</v>
      </c>
      <c r="D297">
        <f ca="1">IF('Parametry rostliny'!$D$32-(('Srážky MC'!$D297/31)*7+'Srážky MC'!$E297+('Srážky MC'!$F297/30)*8)&gt;0,'Parametry rostliny'!$D$32-(('Srážky MC'!D297/31)*7+'Srážky MC'!$E297+('Srážky MC'!$F297/30)*8),0)</f>
        <v>0</v>
      </c>
      <c r="E297">
        <f ca="1">IF('Parametry rostliny'!$D$33-(('Srážky MC'!$F297/31)*15+('Srážky MC'!$G297/30)*15)&gt;0,'Parametry rostliny'!$D$33-(('Srážky MC'!$F297/31)*15+('Srážky MC'!$G297/30)*15),0)</f>
        <v>10.047429558497313</v>
      </c>
    </row>
    <row r="298" spans="2:5">
      <c r="B298">
        <f ca="1">IF('Parametry rostliny'!$D$30-(('Srážky MC'!$B298/31)*15+('Srážky MC'!$C298/30)*15)&gt;0,'Parametry rostliny'!$D$30-(('Srážky MC'!$B298/31)*15+('Srážky MC'!$C298/30)*15),0)</f>
        <v>0</v>
      </c>
      <c r="C298">
        <f ca="1">IF('Parametry rostliny'!$D$31-(('Srážky MC'!$C298/31)*16+('Srážky MC'!$D298/30)*24)&gt;0,'Parametry rostliny'!$D$31-(('Srážky MC'!$C298/31)*16+('Srážky MC'!$D298/30)*24),0)</f>
        <v>41.750555146434806</v>
      </c>
      <c r="D298">
        <f ca="1">IF('Parametry rostliny'!$D$32-(('Srážky MC'!$D298/31)*7+'Srážky MC'!$E298+('Srážky MC'!$F298/30)*8)&gt;0,'Parametry rostliny'!$D$32-(('Srážky MC'!D298/31)*7+'Srážky MC'!$E298+('Srážky MC'!$F298/30)*8),0)</f>
        <v>10.902127932508279</v>
      </c>
      <c r="E298">
        <f ca="1">IF('Parametry rostliny'!$D$33-(('Srážky MC'!$F298/31)*15+('Srážky MC'!$G298/30)*15)&gt;0,'Parametry rostliny'!$D$33-(('Srážky MC'!$F298/31)*15+('Srážky MC'!$G298/30)*15),0)</f>
        <v>0</v>
      </c>
    </row>
    <row r="299" spans="2:5">
      <c r="B299">
        <f ca="1">IF('Parametry rostliny'!$D$30-(('Srážky MC'!$B299/31)*15+('Srážky MC'!$C299/30)*15)&gt;0,'Parametry rostliny'!$D$30-(('Srážky MC'!$B299/31)*15+('Srážky MC'!$C299/30)*15),0)</f>
        <v>4.8257082562852531</v>
      </c>
      <c r="C299">
        <f ca="1">IF('Parametry rostliny'!$D$31-(('Srážky MC'!$C299/31)*16+('Srážky MC'!$D299/30)*24)&gt;0,'Parametry rostliny'!$D$31-(('Srážky MC'!$C299/31)*16+('Srážky MC'!$D299/30)*24),0)</f>
        <v>56.843019185224009</v>
      </c>
      <c r="D299">
        <f ca="1">IF('Parametry rostliny'!$D$32-(('Srážky MC'!$D299/31)*7+'Srážky MC'!$E299+('Srážky MC'!$F299/30)*8)&gt;0,'Parametry rostliny'!$D$32-(('Srážky MC'!D299/31)*7+'Srážky MC'!$E299+('Srážky MC'!$F299/30)*8),0)</f>
        <v>0</v>
      </c>
      <c r="E299">
        <f ca="1">IF('Parametry rostliny'!$D$33-(('Srážky MC'!$F299/31)*15+('Srážky MC'!$G299/30)*15)&gt;0,'Parametry rostliny'!$D$33-(('Srážky MC'!$F299/31)*15+('Srážky MC'!$G299/30)*15),0)</f>
        <v>0</v>
      </c>
    </row>
    <row r="300" spans="2:5">
      <c r="B300">
        <f ca="1">IF('Parametry rostliny'!$D$30-(('Srážky MC'!$B300/31)*15+('Srážky MC'!$C300/30)*15)&gt;0,'Parametry rostliny'!$D$30-(('Srážky MC'!$B300/31)*15+('Srážky MC'!$C300/30)*15),0)</f>
        <v>0</v>
      </c>
      <c r="C300">
        <f ca="1">IF('Parametry rostliny'!$D$31-(('Srážky MC'!$C300/31)*16+('Srážky MC'!$D300/30)*24)&gt;0,'Parametry rostliny'!$D$31-(('Srážky MC'!$C300/31)*16+('Srážky MC'!$D300/30)*24),0)</f>
        <v>0</v>
      </c>
      <c r="D300">
        <f ca="1">IF('Parametry rostliny'!$D$32-(('Srážky MC'!$D300/31)*7+'Srážky MC'!$E300+('Srážky MC'!$F300/30)*8)&gt;0,'Parametry rostliny'!$D$32-(('Srážky MC'!D300/31)*7+'Srážky MC'!$E300+('Srážky MC'!$F300/30)*8),0)</f>
        <v>11.866720623266957</v>
      </c>
      <c r="E300">
        <f ca="1">IF('Parametry rostliny'!$D$33-(('Srážky MC'!$F300/31)*15+('Srážky MC'!$G300/30)*15)&gt;0,'Parametry rostliny'!$D$33-(('Srážky MC'!$F300/31)*15+('Srážky MC'!$G300/30)*15),0)</f>
        <v>5.6556965323740371</v>
      </c>
    </row>
    <row r="301" spans="2:5">
      <c r="B301">
        <f ca="1">IF('Parametry rostliny'!$D$30-(('Srážky MC'!$B301/31)*15+('Srážky MC'!$C301/30)*15)&gt;0,'Parametry rostliny'!$D$30-(('Srážky MC'!$B301/31)*15+('Srážky MC'!$C301/30)*15),0)</f>
        <v>0</v>
      </c>
      <c r="C301">
        <f ca="1">IF('Parametry rostliny'!$D$31-(('Srážky MC'!$C301/31)*16+('Srážky MC'!$D301/30)*24)&gt;0,'Parametry rostliny'!$D$31-(('Srážky MC'!$C301/31)*16+('Srážky MC'!$D301/30)*24),0)</f>
        <v>34.887598762935852</v>
      </c>
      <c r="D301">
        <f ca="1">IF('Parametry rostliny'!$D$32-(('Srážky MC'!$D301/31)*7+'Srážky MC'!$E301+('Srážky MC'!$F301/30)*8)&gt;0,'Parametry rostliny'!$D$32-(('Srážky MC'!D301/31)*7+'Srážky MC'!$E301+('Srážky MC'!$F301/30)*8),0)</f>
        <v>23.43421473638692</v>
      </c>
      <c r="E301">
        <f ca="1">IF('Parametry rostliny'!$D$33-(('Srážky MC'!$F301/31)*15+('Srážky MC'!$G301/30)*15)&gt;0,'Parametry rostliny'!$D$33-(('Srážky MC'!$F301/31)*15+('Srážky MC'!$G301/30)*15),0)</f>
        <v>13.028062106267029</v>
      </c>
    </row>
    <row r="302" spans="2:5">
      <c r="B302">
        <f ca="1">IF('Parametry rostliny'!$D$30-(('Srážky MC'!$B302/31)*15+('Srážky MC'!$C302/30)*15)&gt;0,'Parametry rostliny'!$D$30-(('Srážky MC'!$B302/31)*15+('Srážky MC'!$C302/30)*15),0)</f>
        <v>7.8550935676896643</v>
      </c>
      <c r="C302">
        <f ca="1">IF('Parametry rostliny'!$D$31-(('Srážky MC'!$C302/31)*16+('Srážky MC'!$D302/30)*24)&gt;0,'Parametry rostliny'!$D$31-(('Srážky MC'!$C302/31)*16+('Srážky MC'!$D302/30)*24),0)</f>
        <v>26.452084469901763</v>
      </c>
      <c r="D302">
        <f ca="1">IF('Parametry rostliny'!$D$32-(('Srážky MC'!$D302/31)*7+'Srážky MC'!$E302+('Srážky MC'!$F302/30)*8)&gt;0,'Parametry rostliny'!$D$32-(('Srážky MC'!D302/31)*7+'Srážky MC'!$E302+('Srážky MC'!$F302/30)*8),0)</f>
        <v>53.516634426788244</v>
      </c>
      <c r="E302">
        <f ca="1">IF('Parametry rostliny'!$D$33-(('Srážky MC'!$F302/31)*15+('Srážky MC'!$G302/30)*15)&gt;0,'Parametry rostliny'!$D$33-(('Srážky MC'!$F302/31)*15+('Srážky MC'!$G302/30)*15),0)</f>
        <v>10.477466619476914</v>
      </c>
    </row>
    <row r="303" spans="2:5">
      <c r="B303">
        <f ca="1">IF('Parametry rostliny'!$D$30-(('Srážky MC'!$B303/31)*15+('Srážky MC'!$C303/30)*15)&gt;0,'Parametry rostliny'!$D$30-(('Srážky MC'!$B303/31)*15+('Srážky MC'!$C303/30)*15),0)</f>
        <v>0</v>
      </c>
      <c r="C303">
        <f ca="1">IF('Parametry rostliny'!$D$31-(('Srážky MC'!$C303/31)*16+('Srážky MC'!$D303/30)*24)&gt;0,'Parametry rostliny'!$D$31-(('Srážky MC'!$C303/31)*16+('Srážky MC'!$D303/30)*24),0)</f>
        <v>13.772403487289523</v>
      </c>
      <c r="D303">
        <f ca="1">IF('Parametry rostliny'!$D$32-(('Srážky MC'!$D303/31)*7+'Srážky MC'!$E303+('Srážky MC'!$F303/30)*8)&gt;0,'Parametry rostliny'!$D$32-(('Srážky MC'!D303/31)*7+'Srážky MC'!$E303+('Srážky MC'!$F303/30)*8),0)</f>
        <v>0</v>
      </c>
      <c r="E303">
        <f ca="1">IF('Parametry rostliny'!$D$33-(('Srážky MC'!$F303/31)*15+('Srážky MC'!$G303/30)*15)&gt;0,'Parametry rostliny'!$D$33-(('Srážky MC'!$F303/31)*15+('Srážky MC'!$G303/30)*15),0)</f>
        <v>0</v>
      </c>
    </row>
    <row r="304" spans="2:5">
      <c r="B304">
        <f ca="1">IF('Parametry rostliny'!$D$30-(('Srážky MC'!$B304/31)*15+('Srážky MC'!$C304/30)*15)&gt;0,'Parametry rostliny'!$D$30-(('Srážky MC'!$B304/31)*15+('Srážky MC'!$C304/30)*15),0)</f>
        <v>12.461057445030249</v>
      </c>
      <c r="C304">
        <f ca="1">IF('Parametry rostliny'!$D$31-(('Srážky MC'!$C304/31)*16+('Srážky MC'!$D304/30)*24)&gt;0,'Parametry rostliny'!$D$31-(('Srážky MC'!$C304/31)*16+('Srážky MC'!$D304/30)*24),0)</f>
        <v>75.653498343071362</v>
      </c>
      <c r="D304">
        <f ca="1">IF('Parametry rostliny'!$D$32-(('Srážky MC'!$D304/31)*7+'Srážky MC'!$E304+('Srážky MC'!$F304/30)*8)&gt;0,'Parametry rostliny'!$D$32-(('Srážky MC'!D304/31)*7+'Srážky MC'!$E304+('Srážky MC'!$F304/30)*8),0)</f>
        <v>32.560038569936623</v>
      </c>
      <c r="E304">
        <f ca="1">IF('Parametry rostliny'!$D$33-(('Srážky MC'!$F304/31)*15+('Srážky MC'!$G304/30)*15)&gt;0,'Parametry rostliny'!$D$33-(('Srážky MC'!$F304/31)*15+('Srážky MC'!$G304/30)*15),0)</f>
        <v>17.81111519673086</v>
      </c>
    </row>
    <row r="305" spans="2:5">
      <c r="B305">
        <f ca="1">IF('Parametry rostliny'!$D$30-(('Srážky MC'!$B305/31)*15+('Srážky MC'!$C305/30)*15)&gt;0,'Parametry rostliny'!$D$30-(('Srážky MC'!$B305/31)*15+('Srážky MC'!$C305/30)*15),0)</f>
        <v>4.4191642311085104</v>
      </c>
      <c r="C305">
        <f ca="1">IF('Parametry rostliny'!$D$31-(('Srážky MC'!$C305/31)*16+('Srážky MC'!$D305/30)*24)&gt;0,'Parametry rostliny'!$D$31-(('Srážky MC'!$C305/31)*16+('Srážky MC'!$D305/30)*24),0)</f>
        <v>2.8598315592032577</v>
      </c>
      <c r="D305">
        <f ca="1">IF('Parametry rostliny'!$D$32-(('Srážky MC'!$D305/31)*7+'Srážky MC'!$E305+('Srážky MC'!$F305/30)*8)&gt;0,'Parametry rostliny'!$D$32-(('Srážky MC'!D305/31)*7+'Srážky MC'!$E305+('Srážky MC'!$F305/30)*8),0)</f>
        <v>0</v>
      </c>
      <c r="E305">
        <f ca="1">IF('Parametry rostliny'!$D$33-(('Srážky MC'!$F305/31)*15+('Srážky MC'!$G305/30)*15)&gt;0,'Parametry rostliny'!$D$33-(('Srážky MC'!$F305/31)*15+('Srážky MC'!$G305/30)*15),0)</f>
        <v>0</v>
      </c>
    </row>
    <row r="306" spans="2:5">
      <c r="B306">
        <f ca="1">IF('Parametry rostliny'!$D$30-(('Srážky MC'!$B306/31)*15+('Srážky MC'!$C306/30)*15)&gt;0,'Parametry rostliny'!$D$30-(('Srážky MC'!$B306/31)*15+('Srážky MC'!$C306/30)*15),0)</f>
        <v>0</v>
      </c>
      <c r="C306">
        <f ca="1">IF('Parametry rostliny'!$D$31-(('Srážky MC'!$C306/31)*16+('Srážky MC'!$D306/30)*24)&gt;0,'Parametry rostliny'!$D$31-(('Srážky MC'!$C306/31)*16+('Srážky MC'!$D306/30)*24),0)</f>
        <v>60.504484127130226</v>
      </c>
      <c r="D306">
        <f ca="1">IF('Parametry rostliny'!$D$32-(('Srážky MC'!$D306/31)*7+'Srážky MC'!$E306+('Srážky MC'!$F306/30)*8)&gt;0,'Parametry rostliny'!$D$32-(('Srážky MC'!D306/31)*7+'Srážky MC'!$E306+('Srážky MC'!$F306/30)*8),0)</f>
        <v>0</v>
      </c>
      <c r="E306">
        <f ca="1">IF('Parametry rostliny'!$D$33-(('Srážky MC'!$F306/31)*15+('Srážky MC'!$G306/30)*15)&gt;0,'Parametry rostliny'!$D$33-(('Srážky MC'!$F306/31)*15+('Srážky MC'!$G306/30)*15),0)</f>
        <v>0</v>
      </c>
    </row>
    <row r="307" spans="2:5">
      <c r="B307">
        <f ca="1">IF('Parametry rostliny'!$D$30-(('Srážky MC'!$B307/31)*15+('Srážky MC'!$C307/30)*15)&gt;0,'Parametry rostliny'!$D$30-(('Srážky MC'!$B307/31)*15+('Srážky MC'!$C307/30)*15),0)</f>
        <v>24.589868027298479</v>
      </c>
      <c r="C307">
        <f ca="1">IF('Parametry rostliny'!$D$31-(('Srážky MC'!$C307/31)*16+('Srážky MC'!$D307/30)*24)&gt;0,'Parametry rostliny'!$D$31-(('Srážky MC'!$C307/31)*16+('Srážky MC'!$D307/30)*24),0)</f>
        <v>70.319781753033652</v>
      </c>
      <c r="D307">
        <f ca="1">IF('Parametry rostliny'!$D$32-(('Srážky MC'!$D307/31)*7+'Srážky MC'!$E307+('Srážky MC'!$F307/30)*8)&gt;0,'Parametry rostliny'!$D$32-(('Srážky MC'!D307/31)*7+'Srážky MC'!$E307+('Srážky MC'!$F307/30)*8),0)</f>
        <v>4.1618125075876549</v>
      </c>
      <c r="E307">
        <f ca="1">IF('Parametry rostliny'!$D$33-(('Srážky MC'!$F307/31)*15+('Srážky MC'!$G307/30)*15)&gt;0,'Parametry rostliny'!$D$33-(('Srážky MC'!$F307/31)*15+('Srážky MC'!$G307/30)*15),0)</f>
        <v>18.085330403911897</v>
      </c>
    </row>
    <row r="308" spans="2:5">
      <c r="B308">
        <f ca="1">IF('Parametry rostliny'!$D$30-(('Srážky MC'!$B308/31)*15+('Srážky MC'!$C308/30)*15)&gt;0,'Parametry rostliny'!$D$30-(('Srážky MC'!$B308/31)*15+('Srážky MC'!$C308/30)*15),0)</f>
        <v>7.7419508893987654</v>
      </c>
      <c r="C308">
        <f ca="1">IF('Parametry rostliny'!$D$31-(('Srážky MC'!$C308/31)*16+('Srážky MC'!$D308/30)*24)&gt;0,'Parametry rostliny'!$D$31-(('Srážky MC'!$C308/31)*16+('Srážky MC'!$D308/30)*24),0)</f>
        <v>123.94376831063677</v>
      </c>
      <c r="D308">
        <f ca="1">IF('Parametry rostliny'!$D$32-(('Srážky MC'!$D308/31)*7+'Srážky MC'!$E308+('Srážky MC'!$F308/30)*8)&gt;0,'Parametry rostliny'!$D$32-(('Srážky MC'!D308/31)*7+'Srážky MC'!$E308+('Srážky MC'!$F308/30)*8),0)</f>
        <v>13.70943649844105</v>
      </c>
      <c r="E308">
        <f ca="1">IF('Parametry rostliny'!$D$33-(('Srážky MC'!$F308/31)*15+('Srážky MC'!$G308/30)*15)&gt;0,'Parametry rostliny'!$D$33-(('Srážky MC'!$F308/31)*15+('Srážky MC'!$G308/30)*15),0)</f>
        <v>0</v>
      </c>
    </row>
    <row r="309" spans="2:5">
      <c r="B309">
        <f ca="1">IF('Parametry rostliny'!$D$30-(('Srážky MC'!$B309/31)*15+('Srážky MC'!$C309/30)*15)&gt;0,'Parametry rostliny'!$D$30-(('Srážky MC'!$B309/31)*15+('Srážky MC'!$C309/30)*15),0)</f>
        <v>15.616283417854959</v>
      </c>
      <c r="C309">
        <f ca="1">IF('Parametry rostliny'!$D$31-(('Srážky MC'!$C309/31)*16+('Srážky MC'!$D309/30)*24)&gt;0,'Parametry rostliny'!$D$31-(('Srážky MC'!$C309/31)*16+('Srážky MC'!$D309/30)*24),0)</f>
        <v>30.128254318726249</v>
      </c>
      <c r="D309">
        <f ca="1">IF('Parametry rostliny'!$D$32-(('Srážky MC'!$D309/31)*7+'Srážky MC'!$E309+('Srážky MC'!$F309/30)*8)&gt;0,'Parametry rostliny'!$D$32-(('Srážky MC'!D309/31)*7+'Srážky MC'!$E309+('Srážky MC'!$F309/30)*8),0)</f>
        <v>1.4616986087912949</v>
      </c>
      <c r="E309">
        <f ca="1">IF('Parametry rostliny'!$D$33-(('Srážky MC'!$F309/31)*15+('Srážky MC'!$G309/30)*15)&gt;0,'Parametry rostliny'!$D$33-(('Srážky MC'!$F309/31)*15+('Srážky MC'!$G309/30)*15),0)</f>
        <v>0</v>
      </c>
    </row>
    <row r="310" spans="2:5">
      <c r="B310">
        <f ca="1">IF('Parametry rostliny'!$D$30-(('Srážky MC'!$B310/31)*15+('Srážky MC'!$C310/30)*15)&gt;0,'Parametry rostliny'!$D$30-(('Srážky MC'!$B310/31)*15+('Srážky MC'!$C310/30)*15),0)</f>
        <v>15.199173426640925</v>
      </c>
      <c r="C310">
        <f ca="1">IF('Parametry rostliny'!$D$31-(('Srážky MC'!$C310/31)*16+('Srážky MC'!$D310/30)*24)&gt;0,'Parametry rostliny'!$D$31-(('Srážky MC'!$C310/31)*16+('Srážky MC'!$D310/30)*24),0)</f>
        <v>70.423887238955103</v>
      </c>
      <c r="D310">
        <f ca="1">IF('Parametry rostliny'!$D$32-(('Srážky MC'!$D310/31)*7+'Srážky MC'!$E310+('Srážky MC'!$F310/30)*8)&gt;0,'Parametry rostliny'!$D$32-(('Srážky MC'!D310/31)*7+'Srážky MC'!$E310+('Srážky MC'!$F310/30)*8),0)</f>
        <v>0</v>
      </c>
      <c r="E310">
        <f ca="1">IF('Parametry rostliny'!$D$33-(('Srážky MC'!$F310/31)*15+('Srážky MC'!$G310/30)*15)&gt;0,'Parametry rostliny'!$D$33-(('Srážky MC'!$F310/31)*15+('Srážky MC'!$G310/30)*15),0)</f>
        <v>0</v>
      </c>
    </row>
    <row r="311" spans="2:5">
      <c r="B311">
        <f ca="1">IF('Parametry rostliny'!$D$30-(('Srážky MC'!$B311/31)*15+('Srážky MC'!$C311/30)*15)&gt;0,'Parametry rostliny'!$D$30-(('Srážky MC'!$B311/31)*15+('Srážky MC'!$C311/30)*15),0)</f>
        <v>7.9621301608908226</v>
      </c>
      <c r="C311">
        <f ca="1">IF('Parametry rostliny'!$D$31-(('Srážky MC'!$C311/31)*16+('Srážky MC'!$D311/30)*24)&gt;0,'Parametry rostliny'!$D$31-(('Srážky MC'!$C311/31)*16+('Srážky MC'!$D311/30)*24),0)</f>
        <v>0</v>
      </c>
      <c r="D311">
        <f ca="1">IF('Parametry rostliny'!$D$32-(('Srážky MC'!$D311/31)*7+'Srážky MC'!$E311+('Srážky MC'!$F311/30)*8)&gt;0,'Parametry rostliny'!$D$32-(('Srážky MC'!D311/31)*7+'Srážky MC'!$E311+('Srážky MC'!$F311/30)*8),0)</f>
        <v>9.6045218877141565</v>
      </c>
      <c r="E311">
        <f ca="1">IF('Parametry rostliny'!$D$33-(('Srážky MC'!$F311/31)*15+('Srážky MC'!$G311/30)*15)&gt;0,'Parametry rostliny'!$D$33-(('Srážky MC'!$F311/31)*15+('Srážky MC'!$G311/30)*15),0)</f>
        <v>0</v>
      </c>
    </row>
    <row r="312" spans="2:5">
      <c r="B312">
        <f ca="1">IF('Parametry rostliny'!$D$30-(('Srážky MC'!$B312/31)*15+('Srážky MC'!$C312/30)*15)&gt;0,'Parametry rostliny'!$D$30-(('Srážky MC'!$B312/31)*15+('Srážky MC'!$C312/30)*15),0)</f>
        <v>0</v>
      </c>
      <c r="C312">
        <f ca="1">IF('Parametry rostliny'!$D$31-(('Srážky MC'!$C312/31)*16+('Srážky MC'!$D312/30)*24)&gt;0,'Parametry rostliny'!$D$31-(('Srážky MC'!$C312/31)*16+('Srážky MC'!$D312/30)*24),0)</f>
        <v>21.582081851150548</v>
      </c>
      <c r="D312">
        <f ca="1">IF('Parametry rostliny'!$D$32-(('Srážky MC'!$D312/31)*7+'Srážky MC'!$E312+('Srážky MC'!$F312/30)*8)&gt;0,'Parametry rostliny'!$D$32-(('Srážky MC'!D312/31)*7+'Srážky MC'!$E312+('Srážky MC'!$F312/30)*8),0)</f>
        <v>0</v>
      </c>
      <c r="E312">
        <f ca="1">IF('Parametry rostliny'!$D$33-(('Srážky MC'!$F312/31)*15+('Srážky MC'!$G312/30)*15)&gt;0,'Parametry rostliny'!$D$33-(('Srážky MC'!$F312/31)*15+('Srážky MC'!$G312/30)*15),0)</f>
        <v>10.114402636485401</v>
      </c>
    </row>
    <row r="313" spans="2:5">
      <c r="B313">
        <f ca="1">IF('Parametry rostliny'!$D$30-(('Srážky MC'!$B313/31)*15+('Srážky MC'!$C313/30)*15)&gt;0,'Parametry rostliny'!$D$30-(('Srážky MC'!$B313/31)*15+('Srážky MC'!$C313/30)*15),0)</f>
        <v>0</v>
      </c>
      <c r="C313">
        <f ca="1">IF('Parametry rostliny'!$D$31-(('Srážky MC'!$C313/31)*16+('Srážky MC'!$D313/30)*24)&gt;0,'Parametry rostliny'!$D$31-(('Srážky MC'!$C313/31)*16+('Srážky MC'!$D313/30)*24),0)</f>
        <v>49.55074185233434</v>
      </c>
      <c r="D313">
        <f ca="1">IF('Parametry rostliny'!$D$32-(('Srážky MC'!$D313/31)*7+'Srážky MC'!$E313+('Srážky MC'!$F313/30)*8)&gt;0,'Parametry rostliny'!$D$32-(('Srážky MC'!D313/31)*7+'Srážky MC'!$E313+('Srážky MC'!$F313/30)*8),0)</f>
        <v>38.018760530934017</v>
      </c>
      <c r="E313">
        <f ca="1">IF('Parametry rostliny'!$D$33-(('Srážky MC'!$F313/31)*15+('Srážky MC'!$G313/30)*15)&gt;0,'Parametry rostliny'!$D$33-(('Srážky MC'!$F313/31)*15+('Srážky MC'!$G313/30)*15),0)</f>
        <v>0</v>
      </c>
    </row>
    <row r="314" spans="2:5">
      <c r="B314">
        <f ca="1">IF('Parametry rostliny'!$D$30-(('Srážky MC'!$B314/31)*15+('Srážky MC'!$C314/30)*15)&gt;0,'Parametry rostliny'!$D$30-(('Srážky MC'!$B314/31)*15+('Srážky MC'!$C314/30)*15),0)</f>
        <v>18.405325090109571</v>
      </c>
      <c r="C314">
        <f ca="1">IF('Parametry rostliny'!$D$31-(('Srážky MC'!$C314/31)*16+('Srážky MC'!$D314/30)*24)&gt;0,'Parametry rostliny'!$D$31-(('Srážky MC'!$C314/31)*16+('Srážky MC'!$D314/30)*24),0)</f>
        <v>44.643115635002005</v>
      </c>
      <c r="D314">
        <f ca="1">IF('Parametry rostliny'!$D$32-(('Srážky MC'!$D314/31)*7+'Srážky MC'!$E314+('Srážky MC'!$F314/30)*8)&gt;0,'Parametry rostliny'!$D$32-(('Srážky MC'!D314/31)*7+'Srážky MC'!$E314+('Srážky MC'!$F314/30)*8),0)</f>
        <v>58.209405815211326</v>
      </c>
      <c r="E314">
        <f ca="1">IF('Parametry rostliny'!$D$33-(('Srážky MC'!$F314/31)*15+('Srážky MC'!$G314/30)*15)&gt;0,'Parametry rostliny'!$D$33-(('Srážky MC'!$F314/31)*15+('Srážky MC'!$G314/30)*15),0)</f>
        <v>23.719492382164688</v>
      </c>
    </row>
    <row r="315" spans="2:5">
      <c r="B315">
        <f ca="1">IF('Parametry rostliny'!$D$30-(('Srážky MC'!$B315/31)*15+('Srážky MC'!$C315/30)*15)&gt;0,'Parametry rostliny'!$D$30-(('Srážky MC'!$B315/31)*15+('Srážky MC'!$C315/30)*15),0)</f>
        <v>5.5392214560459365</v>
      </c>
      <c r="C315">
        <f ca="1">IF('Parametry rostliny'!$D$31-(('Srážky MC'!$C315/31)*16+('Srážky MC'!$D315/30)*24)&gt;0,'Parametry rostliny'!$D$31-(('Srážky MC'!$C315/31)*16+('Srážky MC'!$D315/30)*24),0)</f>
        <v>73.600307367362774</v>
      </c>
      <c r="D315">
        <f ca="1">IF('Parametry rostliny'!$D$32-(('Srážky MC'!$D315/31)*7+'Srážky MC'!$E315+('Srážky MC'!$F315/30)*8)&gt;0,'Parametry rostliny'!$D$32-(('Srážky MC'!D315/31)*7+'Srážky MC'!$E315+('Srážky MC'!$F315/30)*8),0)</f>
        <v>60.000411513969368</v>
      </c>
      <c r="E315">
        <f ca="1">IF('Parametry rostliny'!$D$33-(('Srážky MC'!$F315/31)*15+('Srážky MC'!$G315/30)*15)&gt;0,'Parametry rostliny'!$D$33-(('Srážky MC'!$F315/31)*15+('Srážky MC'!$G315/30)*15),0)</f>
        <v>16.061698942712908</v>
      </c>
    </row>
    <row r="316" spans="2:5">
      <c r="B316">
        <f ca="1">IF('Parametry rostliny'!$D$30-(('Srážky MC'!$B316/31)*15+('Srážky MC'!$C316/30)*15)&gt;0,'Parametry rostliny'!$D$30-(('Srážky MC'!$B316/31)*15+('Srážky MC'!$C316/30)*15),0)</f>
        <v>0</v>
      </c>
      <c r="C316">
        <f ca="1">IF('Parametry rostliny'!$D$31-(('Srážky MC'!$C316/31)*16+('Srážky MC'!$D316/30)*24)&gt;0,'Parametry rostliny'!$D$31-(('Srážky MC'!$C316/31)*16+('Srážky MC'!$D316/30)*24),0)</f>
        <v>19.509654703521761</v>
      </c>
      <c r="D316">
        <f ca="1">IF('Parametry rostliny'!$D$32-(('Srážky MC'!$D316/31)*7+'Srážky MC'!$E316+('Srážky MC'!$F316/30)*8)&gt;0,'Parametry rostliny'!$D$32-(('Srážky MC'!D316/31)*7+'Srážky MC'!$E316+('Srážky MC'!$F316/30)*8),0)</f>
        <v>26.209857057572194</v>
      </c>
      <c r="E316">
        <f ca="1">IF('Parametry rostliny'!$D$33-(('Srážky MC'!$F316/31)*15+('Srážky MC'!$G316/30)*15)&gt;0,'Parametry rostliny'!$D$33-(('Srážky MC'!$F316/31)*15+('Srážky MC'!$G316/30)*15),0)</f>
        <v>1.2666110959855814E-3</v>
      </c>
    </row>
    <row r="317" spans="2:5">
      <c r="B317">
        <f ca="1">IF('Parametry rostliny'!$D$30-(('Srážky MC'!$B317/31)*15+('Srážky MC'!$C317/30)*15)&gt;0,'Parametry rostliny'!$D$30-(('Srážky MC'!$B317/31)*15+('Srážky MC'!$C317/30)*15),0)</f>
        <v>12.110658307602051</v>
      </c>
      <c r="C317">
        <f ca="1">IF('Parametry rostliny'!$D$31-(('Srážky MC'!$C317/31)*16+('Srážky MC'!$D317/30)*24)&gt;0,'Parametry rostliny'!$D$31-(('Srážky MC'!$C317/31)*16+('Srážky MC'!$D317/30)*24),0)</f>
        <v>39.210770398321742</v>
      </c>
      <c r="D317">
        <f ca="1">IF('Parametry rostliny'!$D$32-(('Srážky MC'!$D317/31)*7+'Srážky MC'!$E317+('Srážky MC'!$F317/30)*8)&gt;0,'Parametry rostliny'!$D$32-(('Srážky MC'!D317/31)*7+'Srážky MC'!$E317+('Srážky MC'!$F317/30)*8),0)</f>
        <v>27.562784915376113</v>
      </c>
      <c r="E317">
        <f ca="1">IF('Parametry rostliny'!$D$33-(('Srážky MC'!$F317/31)*15+('Srážky MC'!$G317/30)*15)&gt;0,'Parametry rostliny'!$D$33-(('Srážky MC'!$F317/31)*15+('Srážky MC'!$G317/30)*15),0)</f>
        <v>12.152623050175627</v>
      </c>
    </row>
    <row r="318" spans="2:5">
      <c r="B318">
        <f ca="1">IF('Parametry rostliny'!$D$30-(('Srážky MC'!$B318/31)*15+('Srážky MC'!$C318/30)*15)&gt;0,'Parametry rostliny'!$D$30-(('Srážky MC'!$B318/31)*15+('Srážky MC'!$C318/30)*15),0)</f>
        <v>0</v>
      </c>
      <c r="C318">
        <f ca="1">IF('Parametry rostliny'!$D$31-(('Srážky MC'!$C318/31)*16+('Srážky MC'!$D318/30)*24)&gt;0,'Parametry rostliny'!$D$31-(('Srážky MC'!$C318/31)*16+('Srážky MC'!$D318/30)*24),0)</f>
        <v>33.532578341801354</v>
      </c>
      <c r="D318">
        <f ca="1">IF('Parametry rostliny'!$D$32-(('Srážky MC'!$D318/31)*7+'Srážky MC'!$E318+('Srážky MC'!$F318/30)*8)&gt;0,'Parametry rostliny'!$D$32-(('Srážky MC'!D318/31)*7+'Srážky MC'!$E318+('Srážky MC'!$F318/30)*8),0)</f>
        <v>70.8906487652377</v>
      </c>
      <c r="E318">
        <f ca="1">IF('Parametry rostliny'!$D$33-(('Srážky MC'!$F318/31)*15+('Srážky MC'!$G318/30)*15)&gt;0,'Parametry rostliny'!$D$33-(('Srážky MC'!$F318/31)*15+('Srážky MC'!$G318/30)*15),0)</f>
        <v>23.44125751511935</v>
      </c>
    </row>
    <row r="319" spans="2:5">
      <c r="B319">
        <f ca="1">IF('Parametry rostliny'!$D$30-(('Srážky MC'!$B319/31)*15+('Srážky MC'!$C319/30)*15)&gt;0,'Parametry rostliny'!$D$30-(('Srážky MC'!$B319/31)*15+('Srážky MC'!$C319/30)*15),0)</f>
        <v>0</v>
      </c>
      <c r="C319">
        <f ca="1">IF('Parametry rostliny'!$D$31-(('Srážky MC'!$C319/31)*16+('Srážky MC'!$D319/30)*24)&gt;0,'Parametry rostliny'!$D$31-(('Srážky MC'!$C319/31)*16+('Srážky MC'!$D319/30)*24),0)</f>
        <v>18.314767179788646</v>
      </c>
      <c r="D319">
        <f ca="1">IF('Parametry rostliny'!$D$32-(('Srážky MC'!$D319/31)*7+'Srážky MC'!$E319+('Srážky MC'!$F319/30)*8)&gt;0,'Parametry rostliny'!$D$32-(('Srážky MC'!D319/31)*7+'Srážky MC'!$E319+('Srážky MC'!$F319/30)*8),0)</f>
        <v>9.2674155560228542</v>
      </c>
      <c r="E319">
        <f ca="1">IF('Parametry rostliny'!$D$33-(('Srážky MC'!$F319/31)*15+('Srážky MC'!$G319/30)*15)&gt;0,'Parametry rostliny'!$D$33-(('Srážky MC'!$F319/31)*15+('Srážky MC'!$G319/30)*15),0)</f>
        <v>0.38325957994200621</v>
      </c>
    </row>
    <row r="320" spans="2:5">
      <c r="B320">
        <f ca="1">IF('Parametry rostliny'!$D$30-(('Srážky MC'!$B320/31)*15+('Srážky MC'!$C320/30)*15)&gt;0,'Parametry rostliny'!$D$30-(('Srážky MC'!$B320/31)*15+('Srážky MC'!$C320/30)*15),0)</f>
        <v>11.02360198163619</v>
      </c>
      <c r="C320">
        <f ca="1">IF('Parametry rostliny'!$D$31-(('Srážky MC'!$C320/31)*16+('Srážky MC'!$D320/30)*24)&gt;0,'Parametry rostliny'!$D$31-(('Srážky MC'!$C320/31)*16+('Srážky MC'!$D320/30)*24),0)</f>
        <v>0</v>
      </c>
      <c r="D320">
        <f ca="1">IF('Parametry rostliny'!$D$32-(('Srážky MC'!$D320/31)*7+'Srážky MC'!$E320+('Srážky MC'!$F320/30)*8)&gt;0,'Parametry rostliny'!$D$32-(('Srážky MC'!D320/31)*7+'Srážky MC'!$E320+('Srážky MC'!$F320/30)*8),0)</f>
        <v>23.599962502824596</v>
      </c>
      <c r="E320">
        <f ca="1">IF('Parametry rostliny'!$D$33-(('Srážky MC'!$F320/31)*15+('Srážky MC'!$G320/30)*15)&gt;0,'Parametry rostliny'!$D$33-(('Srážky MC'!$F320/31)*15+('Srážky MC'!$G320/30)*15),0)</f>
        <v>0</v>
      </c>
    </row>
    <row r="321" spans="2:5">
      <c r="B321">
        <f ca="1">IF('Parametry rostliny'!$D$30-(('Srážky MC'!$B321/31)*15+('Srážky MC'!$C321/30)*15)&gt;0,'Parametry rostliny'!$D$30-(('Srážky MC'!$B321/31)*15+('Srážky MC'!$C321/30)*15),0)</f>
        <v>27.135778359109594</v>
      </c>
      <c r="C321">
        <f ca="1">IF('Parametry rostliny'!$D$31-(('Srážky MC'!$C321/31)*16+('Srážky MC'!$D321/30)*24)&gt;0,'Parametry rostliny'!$D$31-(('Srážky MC'!$C321/31)*16+('Srážky MC'!$D321/30)*24),0)</f>
        <v>25.962964274983619</v>
      </c>
      <c r="D321">
        <f ca="1">IF('Parametry rostliny'!$D$32-(('Srážky MC'!$D321/31)*7+'Srážky MC'!$E321+('Srážky MC'!$F321/30)*8)&gt;0,'Parametry rostliny'!$D$32-(('Srážky MC'!D321/31)*7+'Srážky MC'!$E321+('Srážky MC'!$F321/30)*8),0)</f>
        <v>0</v>
      </c>
      <c r="E321">
        <f ca="1">IF('Parametry rostliny'!$D$33-(('Srážky MC'!$F321/31)*15+('Srážky MC'!$G321/30)*15)&gt;0,'Parametry rostliny'!$D$33-(('Srážky MC'!$F321/31)*15+('Srážky MC'!$G321/30)*15),0)</f>
        <v>1.4968359237456355</v>
      </c>
    </row>
    <row r="322" spans="2:5">
      <c r="B322">
        <f ca="1">IF('Parametry rostliny'!$D$30-(('Srážky MC'!$B322/31)*15+('Srážky MC'!$C322/30)*15)&gt;0,'Parametry rostliny'!$D$30-(('Srážky MC'!$B322/31)*15+('Srážky MC'!$C322/30)*15),0)</f>
        <v>0</v>
      </c>
      <c r="C322">
        <f ca="1">IF('Parametry rostliny'!$D$31-(('Srážky MC'!$C322/31)*16+('Srážky MC'!$D322/30)*24)&gt;0,'Parametry rostliny'!$D$31-(('Srážky MC'!$C322/31)*16+('Srážky MC'!$D322/30)*24),0)</f>
        <v>0</v>
      </c>
      <c r="D322">
        <f ca="1">IF('Parametry rostliny'!$D$32-(('Srážky MC'!$D322/31)*7+'Srážky MC'!$E322+('Srážky MC'!$F322/30)*8)&gt;0,'Parametry rostliny'!$D$32-(('Srážky MC'!D322/31)*7+'Srážky MC'!$E322+('Srážky MC'!$F322/30)*8),0)</f>
        <v>27.608042262638847</v>
      </c>
      <c r="E322">
        <f ca="1">IF('Parametry rostliny'!$D$33-(('Srážky MC'!$F322/31)*15+('Srážky MC'!$G322/30)*15)&gt;0,'Parametry rostliny'!$D$33-(('Srážky MC'!$F322/31)*15+('Srážky MC'!$G322/30)*15),0)</f>
        <v>11.655564443691247</v>
      </c>
    </row>
    <row r="323" spans="2:5">
      <c r="B323">
        <f ca="1">IF('Parametry rostliny'!$D$30-(('Srážky MC'!$B323/31)*15+('Srážky MC'!$C323/30)*15)&gt;0,'Parametry rostliny'!$D$30-(('Srážky MC'!$B323/31)*15+('Srážky MC'!$C323/30)*15),0)</f>
        <v>0</v>
      </c>
      <c r="C323">
        <f ca="1">IF('Parametry rostliny'!$D$31-(('Srážky MC'!$C323/31)*16+('Srážky MC'!$D323/30)*24)&gt;0,'Parametry rostliny'!$D$31-(('Srážky MC'!$C323/31)*16+('Srážky MC'!$D323/30)*24),0)</f>
        <v>0</v>
      </c>
      <c r="D323">
        <f ca="1">IF('Parametry rostliny'!$D$32-(('Srážky MC'!$D323/31)*7+'Srážky MC'!$E323+('Srážky MC'!$F323/30)*8)&gt;0,'Parametry rostliny'!$D$32-(('Srážky MC'!D323/31)*7+'Srážky MC'!$E323+('Srážky MC'!$F323/30)*8),0)</f>
        <v>0</v>
      </c>
      <c r="E323">
        <f ca="1">IF('Parametry rostliny'!$D$33-(('Srážky MC'!$F323/31)*15+('Srážky MC'!$G323/30)*15)&gt;0,'Parametry rostliny'!$D$33-(('Srážky MC'!$F323/31)*15+('Srážky MC'!$G323/30)*15),0)</f>
        <v>0</v>
      </c>
    </row>
    <row r="324" spans="2:5">
      <c r="B324">
        <f ca="1">IF('Parametry rostliny'!$D$30-(('Srážky MC'!$B324/31)*15+('Srážky MC'!$C324/30)*15)&gt;0,'Parametry rostliny'!$D$30-(('Srážky MC'!$B324/31)*15+('Srážky MC'!$C324/30)*15),0)</f>
        <v>9.1839526931576074</v>
      </c>
      <c r="C324">
        <f ca="1">IF('Parametry rostliny'!$D$31-(('Srážky MC'!$C324/31)*16+('Srážky MC'!$D324/30)*24)&gt;0,'Parametry rostliny'!$D$31-(('Srážky MC'!$C324/31)*16+('Srážky MC'!$D324/30)*24),0)</f>
        <v>83.388982002646344</v>
      </c>
      <c r="D324">
        <f ca="1">IF('Parametry rostliny'!$D$32-(('Srážky MC'!$D324/31)*7+'Srážky MC'!$E324+('Srážky MC'!$F324/30)*8)&gt;0,'Parametry rostliny'!$D$32-(('Srážky MC'!D324/31)*7+'Srážky MC'!$E324+('Srážky MC'!$F324/30)*8),0)</f>
        <v>35.774386897893152</v>
      </c>
      <c r="E324">
        <f ca="1">IF('Parametry rostliny'!$D$33-(('Srážky MC'!$F324/31)*15+('Srážky MC'!$G324/30)*15)&gt;0,'Parametry rostliny'!$D$33-(('Srážky MC'!$F324/31)*15+('Srážky MC'!$G324/30)*15),0)</f>
        <v>0</v>
      </c>
    </row>
    <row r="325" spans="2:5">
      <c r="B325">
        <f ca="1">IF('Parametry rostliny'!$D$30-(('Srážky MC'!$B325/31)*15+('Srážky MC'!$C325/30)*15)&gt;0,'Parametry rostliny'!$D$30-(('Srážky MC'!$B325/31)*15+('Srážky MC'!$C325/30)*15),0)</f>
        <v>0</v>
      </c>
      <c r="C325">
        <f ca="1">IF('Parametry rostliny'!$D$31-(('Srážky MC'!$C325/31)*16+('Srážky MC'!$D325/30)*24)&gt;0,'Parametry rostliny'!$D$31-(('Srážky MC'!$C325/31)*16+('Srážky MC'!$D325/30)*24),0)</f>
        <v>16.078452142542744</v>
      </c>
      <c r="D325">
        <f ca="1">IF('Parametry rostliny'!$D$32-(('Srážky MC'!$D325/31)*7+'Srážky MC'!$E325+('Srážky MC'!$F325/30)*8)&gt;0,'Parametry rostliny'!$D$32-(('Srážky MC'!D325/31)*7+'Srážky MC'!$E325+('Srážky MC'!$F325/30)*8),0)</f>
        <v>36.122772140976039</v>
      </c>
      <c r="E325">
        <f ca="1">IF('Parametry rostliny'!$D$33-(('Srážky MC'!$F325/31)*15+('Srážky MC'!$G325/30)*15)&gt;0,'Parametry rostliny'!$D$33-(('Srážky MC'!$F325/31)*15+('Srážky MC'!$G325/30)*15),0)</f>
        <v>0</v>
      </c>
    </row>
    <row r="326" spans="2:5">
      <c r="B326">
        <f ca="1">IF('Parametry rostliny'!$D$30-(('Srážky MC'!$B326/31)*15+('Srážky MC'!$C326/30)*15)&gt;0,'Parametry rostliny'!$D$30-(('Srážky MC'!$B326/31)*15+('Srážky MC'!$C326/30)*15),0)</f>
        <v>0</v>
      </c>
      <c r="C326">
        <f ca="1">IF('Parametry rostliny'!$D$31-(('Srážky MC'!$C326/31)*16+('Srážky MC'!$D326/30)*24)&gt;0,'Parametry rostliny'!$D$31-(('Srážky MC'!$C326/31)*16+('Srážky MC'!$D326/30)*24),0)</f>
        <v>27.344129057022087</v>
      </c>
      <c r="D326">
        <f ca="1">IF('Parametry rostliny'!$D$32-(('Srážky MC'!$D326/31)*7+'Srážky MC'!$E326+('Srážky MC'!$F326/30)*8)&gt;0,'Parametry rostliny'!$D$32-(('Srážky MC'!D326/31)*7+'Srážky MC'!$E326+('Srážky MC'!$F326/30)*8),0)</f>
        <v>23.475585616835971</v>
      </c>
      <c r="E326">
        <f ca="1">IF('Parametry rostliny'!$D$33-(('Srážky MC'!$F326/31)*15+('Srážky MC'!$G326/30)*15)&gt;0,'Parametry rostliny'!$D$33-(('Srážky MC'!$F326/31)*15+('Srážky MC'!$G326/30)*15),0)</f>
        <v>32.475186518853974</v>
      </c>
    </row>
    <row r="327" spans="2:5">
      <c r="B327">
        <f ca="1">IF('Parametry rostliny'!$D$30-(('Srážky MC'!$B327/31)*15+('Srážky MC'!$C327/30)*15)&gt;0,'Parametry rostliny'!$D$30-(('Srážky MC'!$B327/31)*15+('Srážky MC'!$C327/30)*15),0)</f>
        <v>7.0745863116677725</v>
      </c>
      <c r="C327">
        <f ca="1">IF('Parametry rostliny'!$D$31-(('Srážky MC'!$C327/31)*16+('Srážky MC'!$D327/30)*24)&gt;0,'Parametry rostliny'!$D$31-(('Srážky MC'!$C327/31)*16+('Srážky MC'!$D327/30)*24),0)</f>
        <v>60.739337533982791</v>
      </c>
      <c r="D327">
        <f ca="1">IF('Parametry rostliny'!$D$32-(('Srážky MC'!$D327/31)*7+'Srážky MC'!$E327+('Srážky MC'!$F327/30)*8)&gt;0,'Parametry rostliny'!$D$32-(('Srážky MC'!D327/31)*7+'Srážky MC'!$E327+('Srážky MC'!$F327/30)*8),0)</f>
        <v>55.537599764155715</v>
      </c>
      <c r="E327">
        <f ca="1">IF('Parametry rostliny'!$D$33-(('Srážky MC'!$F327/31)*15+('Srážky MC'!$G327/30)*15)&gt;0,'Parametry rostliny'!$D$33-(('Srážky MC'!$F327/31)*15+('Srážky MC'!$G327/30)*15),0)</f>
        <v>24.739810636299701</v>
      </c>
    </row>
    <row r="328" spans="2:5">
      <c r="B328">
        <f ca="1">IF('Parametry rostliny'!$D$30-(('Srážky MC'!$B328/31)*15+('Srážky MC'!$C328/30)*15)&gt;0,'Parametry rostliny'!$D$30-(('Srážky MC'!$B328/31)*15+('Srážky MC'!$C328/30)*15),0)</f>
        <v>1.2703908422834616</v>
      </c>
      <c r="C328">
        <f ca="1">IF('Parametry rostliny'!$D$31-(('Srážky MC'!$C328/31)*16+('Srážky MC'!$D328/30)*24)&gt;0,'Parametry rostliny'!$D$31-(('Srážky MC'!$C328/31)*16+('Srážky MC'!$D328/30)*24),0)</f>
        <v>62.455124428654869</v>
      </c>
      <c r="D328">
        <f ca="1">IF('Parametry rostliny'!$D$32-(('Srážky MC'!$D328/31)*7+'Srážky MC'!$E328+('Srážky MC'!$F328/30)*8)&gt;0,'Parametry rostliny'!$D$32-(('Srážky MC'!D328/31)*7+'Srážky MC'!$E328+('Srážky MC'!$F328/30)*8),0)</f>
        <v>43.093551009734242</v>
      </c>
      <c r="E328">
        <f ca="1">IF('Parametry rostliny'!$D$33-(('Srážky MC'!$F328/31)*15+('Srážky MC'!$G328/30)*15)&gt;0,'Parametry rostliny'!$D$33-(('Srážky MC'!$F328/31)*15+('Srážky MC'!$G328/30)*15),0)</f>
        <v>0</v>
      </c>
    </row>
    <row r="329" spans="2:5">
      <c r="B329">
        <f ca="1">IF('Parametry rostliny'!$D$30-(('Srážky MC'!$B329/31)*15+('Srážky MC'!$C329/30)*15)&gt;0,'Parametry rostliny'!$D$30-(('Srážky MC'!$B329/31)*15+('Srážky MC'!$C329/30)*15),0)</f>
        <v>0</v>
      </c>
      <c r="C329">
        <f ca="1">IF('Parametry rostliny'!$D$31-(('Srážky MC'!$C329/31)*16+('Srážky MC'!$D329/30)*24)&gt;0,'Parametry rostliny'!$D$31-(('Srážky MC'!$C329/31)*16+('Srážky MC'!$D329/30)*24),0)</f>
        <v>48.897084094318799</v>
      </c>
      <c r="D329">
        <f ca="1">IF('Parametry rostliny'!$D$32-(('Srážky MC'!$D329/31)*7+'Srážky MC'!$E329+('Srážky MC'!$F329/30)*8)&gt;0,'Parametry rostliny'!$D$32-(('Srážky MC'!D329/31)*7+'Srážky MC'!$E329+('Srážky MC'!$F329/30)*8),0)</f>
        <v>7.0106439412714394</v>
      </c>
      <c r="E329">
        <f ca="1">IF('Parametry rostliny'!$D$33-(('Srážky MC'!$F329/31)*15+('Srážky MC'!$G329/30)*15)&gt;0,'Parametry rostliny'!$D$33-(('Srážky MC'!$F329/31)*15+('Srážky MC'!$G329/30)*15),0)</f>
        <v>4.1509148216602867</v>
      </c>
    </row>
    <row r="330" spans="2:5">
      <c r="B330">
        <f ca="1">IF('Parametry rostliny'!$D$30-(('Srážky MC'!$B330/31)*15+('Srážky MC'!$C330/30)*15)&gt;0,'Parametry rostliny'!$D$30-(('Srážky MC'!$B330/31)*15+('Srážky MC'!$C330/30)*15),0)</f>
        <v>0</v>
      </c>
      <c r="C330">
        <f ca="1">IF('Parametry rostliny'!$D$31-(('Srážky MC'!$C330/31)*16+('Srážky MC'!$D330/30)*24)&gt;0,'Parametry rostliny'!$D$31-(('Srážky MC'!$C330/31)*16+('Srážky MC'!$D330/30)*24),0)</f>
        <v>26.074889586279028</v>
      </c>
      <c r="D330">
        <f ca="1">IF('Parametry rostliny'!$D$32-(('Srážky MC'!$D330/31)*7+'Srážky MC'!$E330+('Srážky MC'!$F330/30)*8)&gt;0,'Parametry rostliny'!$D$32-(('Srážky MC'!D330/31)*7+'Srážky MC'!$E330+('Srážky MC'!$F330/30)*8),0)</f>
        <v>68.43945592877769</v>
      </c>
      <c r="E330">
        <f ca="1">IF('Parametry rostliny'!$D$33-(('Srážky MC'!$F330/31)*15+('Srážky MC'!$G330/30)*15)&gt;0,'Parametry rostliny'!$D$33-(('Srážky MC'!$F330/31)*15+('Srážky MC'!$G330/30)*15),0)</f>
        <v>29.020323542810303</v>
      </c>
    </row>
    <row r="331" spans="2:5">
      <c r="B331">
        <f ca="1">IF('Parametry rostliny'!$D$30-(('Srážky MC'!$B331/31)*15+('Srážky MC'!$C331/30)*15)&gt;0,'Parametry rostliny'!$D$30-(('Srážky MC'!$B331/31)*15+('Srážky MC'!$C331/30)*15),0)</f>
        <v>7.1351168105367719</v>
      </c>
      <c r="C331">
        <f ca="1">IF('Parametry rostliny'!$D$31-(('Srážky MC'!$C331/31)*16+('Srážky MC'!$D331/30)*24)&gt;0,'Parametry rostliny'!$D$31-(('Srážky MC'!$C331/31)*16+('Srážky MC'!$D331/30)*24),0)</f>
        <v>68.644480814719699</v>
      </c>
      <c r="D331">
        <f ca="1">IF('Parametry rostliny'!$D$32-(('Srážky MC'!$D331/31)*7+'Srážky MC'!$E331+('Srážky MC'!$F331/30)*8)&gt;0,'Parametry rostliny'!$D$32-(('Srážky MC'!D331/31)*7+'Srážky MC'!$E331+('Srážky MC'!$F331/30)*8),0)</f>
        <v>0</v>
      </c>
      <c r="E331">
        <f ca="1">IF('Parametry rostliny'!$D$33-(('Srážky MC'!$F331/31)*15+('Srážky MC'!$G331/30)*15)&gt;0,'Parametry rostliny'!$D$33-(('Srážky MC'!$F331/31)*15+('Srážky MC'!$G331/30)*15),0)</f>
        <v>12.257331694549379</v>
      </c>
    </row>
    <row r="332" spans="2:5">
      <c r="B332">
        <f ca="1">IF('Parametry rostliny'!$D$30-(('Srážky MC'!$B332/31)*15+('Srážky MC'!$C332/30)*15)&gt;0,'Parametry rostliny'!$D$30-(('Srážky MC'!$B332/31)*15+('Srážky MC'!$C332/30)*15),0)</f>
        <v>19.593973456644434</v>
      </c>
      <c r="C332">
        <f ca="1">IF('Parametry rostliny'!$D$31-(('Srážky MC'!$C332/31)*16+('Srážky MC'!$D332/30)*24)&gt;0,'Parametry rostliny'!$D$31-(('Srážky MC'!$C332/31)*16+('Srážky MC'!$D332/30)*24),0)</f>
        <v>82.764060990200875</v>
      </c>
      <c r="D332">
        <f ca="1">IF('Parametry rostliny'!$D$32-(('Srážky MC'!$D332/31)*7+'Srážky MC'!$E332+('Srážky MC'!$F332/30)*8)&gt;0,'Parametry rostliny'!$D$32-(('Srážky MC'!D332/31)*7+'Srážky MC'!$E332+('Srážky MC'!$F332/30)*8),0)</f>
        <v>0</v>
      </c>
      <c r="E332">
        <f ca="1">IF('Parametry rostliny'!$D$33-(('Srážky MC'!$F332/31)*15+('Srážky MC'!$G332/30)*15)&gt;0,'Parametry rostliny'!$D$33-(('Srážky MC'!$F332/31)*15+('Srážky MC'!$G332/30)*15),0)</f>
        <v>20.712232005748263</v>
      </c>
    </row>
    <row r="333" spans="2:5">
      <c r="B333">
        <f ca="1">IF('Parametry rostliny'!$D$30-(('Srážky MC'!$B333/31)*15+('Srážky MC'!$C333/30)*15)&gt;0,'Parametry rostliny'!$D$30-(('Srážky MC'!$B333/31)*15+('Srážky MC'!$C333/30)*15),0)</f>
        <v>0</v>
      </c>
      <c r="C333">
        <f ca="1">IF('Parametry rostliny'!$D$31-(('Srážky MC'!$C333/31)*16+('Srážky MC'!$D333/30)*24)&gt;0,'Parametry rostliny'!$D$31-(('Srážky MC'!$C333/31)*16+('Srážky MC'!$D333/30)*24),0)</f>
        <v>33.758889466970459</v>
      </c>
      <c r="D333">
        <f ca="1">IF('Parametry rostliny'!$D$32-(('Srážky MC'!$D333/31)*7+'Srážky MC'!$E333+('Srážky MC'!$F333/30)*8)&gt;0,'Parametry rostliny'!$D$32-(('Srážky MC'!D333/31)*7+'Srážky MC'!$E333+('Srážky MC'!$F333/30)*8),0)</f>
        <v>18.690655053776794</v>
      </c>
      <c r="E333">
        <f ca="1">IF('Parametry rostliny'!$D$33-(('Srážky MC'!$F333/31)*15+('Srážky MC'!$G333/30)*15)&gt;0,'Parametry rostliny'!$D$33-(('Srážky MC'!$F333/31)*15+('Srážky MC'!$G333/30)*15),0)</f>
        <v>8.575372199704141</v>
      </c>
    </row>
    <row r="334" spans="2:5">
      <c r="B334">
        <f ca="1">IF('Parametry rostliny'!$D$30-(('Srážky MC'!$B334/31)*15+('Srážky MC'!$C334/30)*15)&gt;0,'Parametry rostliny'!$D$30-(('Srážky MC'!$B334/31)*15+('Srážky MC'!$C334/30)*15),0)</f>
        <v>0</v>
      </c>
      <c r="C334">
        <f ca="1">IF('Parametry rostliny'!$D$31-(('Srážky MC'!$C334/31)*16+('Srážky MC'!$D334/30)*24)&gt;0,'Parametry rostliny'!$D$31-(('Srážky MC'!$C334/31)*16+('Srážky MC'!$D334/30)*24),0)</f>
        <v>0</v>
      </c>
      <c r="D334">
        <f ca="1">IF('Parametry rostliny'!$D$32-(('Srážky MC'!$D334/31)*7+'Srážky MC'!$E334+('Srážky MC'!$F334/30)*8)&gt;0,'Parametry rostliny'!$D$32-(('Srážky MC'!D334/31)*7+'Srážky MC'!$E334+('Srážky MC'!$F334/30)*8),0)</f>
        <v>0</v>
      </c>
      <c r="E334">
        <f ca="1">IF('Parametry rostliny'!$D$33-(('Srážky MC'!$F334/31)*15+('Srážky MC'!$G334/30)*15)&gt;0,'Parametry rostliny'!$D$33-(('Srážky MC'!$F334/31)*15+('Srážky MC'!$G334/30)*15),0)</f>
        <v>3.1425614149309524</v>
      </c>
    </row>
    <row r="335" spans="2:5">
      <c r="B335">
        <f ca="1">IF('Parametry rostliny'!$D$30-(('Srážky MC'!$B335/31)*15+('Srážky MC'!$C335/30)*15)&gt;0,'Parametry rostliny'!$D$30-(('Srážky MC'!$B335/31)*15+('Srážky MC'!$C335/30)*15),0)</f>
        <v>4.3232199099030879</v>
      </c>
      <c r="C335">
        <f ca="1">IF('Parametry rostliny'!$D$31-(('Srážky MC'!$C335/31)*16+('Srážky MC'!$D335/30)*24)&gt;0,'Parametry rostliny'!$D$31-(('Srážky MC'!$C335/31)*16+('Srážky MC'!$D335/30)*24),0)</f>
        <v>0</v>
      </c>
      <c r="D335">
        <f ca="1">IF('Parametry rostliny'!$D$32-(('Srážky MC'!$D335/31)*7+'Srážky MC'!$E335+('Srážky MC'!$F335/30)*8)&gt;0,'Parametry rostliny'!$D$32-(('Srážky MC'!D335/31)*7+'Srážky MC'!$E335+('Srážky MC'!$F335/30)*8),0)</f>
        <v>0</v>
      </c>
      <c r="E335">
        <f ca="1">IF('Parametry rostliny'!$D$33-(('Srážky MC'!$F335/31)*15+('Srážky MC'!$G335/30)*15)&gt;0,'Parametry rostliny'!$D$33-(('Srážky MC'!$F335/31)*15+('Srážky MC'!$G335/30)*15),0)</f>
        <v>0</v>
      </c>
    </row>
    <row r="336" spans="2:5">
      <c r="B336">
        <f ca="1">IF('Parametry rostliny'!$D$30-(('Srážky MC'!$B336/31)*15+('Srážky MC'!$C336/30)*15)&gt;0,'Parametry rostliny'!$D$30-(('Srážky MC'!$B336/31)*15+('Srážky MC'!$C336/30)*15),0)</f>
        <v>8.4966891435683607</v>
      </c>
      <c r="C336">
        <f ca="1">IF('Parametry rostliny'!$D$31-(('Srážky MC'!$C336/31)*16+('Srážky MC'!$D336/30)*24)&gt;0,'Parametry rostliny'!$D$31-(('Srážky MC'!$C336/31)*16+('Srážky MC'!$D336/30)*24),0)</f>
        <v>62.024287043842889</v>
      </c>
      <c r="D336">
        <f ca="1">IF('Parametry rostliny'!$D$32-(('Srážky MC'!$D336/31)*7+'Srážky MC'!$E336+('Srážky MC'!$F336/30)*8)&gt;0,'Parametry rostliny'!$D$32-(('Srážky MC'!D336/31)*7+'Srážky MC'!$E336+('Srážky MC'!$F336/30)*8),0)</f>
        <v>0</v>
      </c>
      <c r="E336">
        <f ca="1">IF('Parametry rostliny'!$D$33-(('Srážky MC'!$F336/31)*15+('Srážky MC'!$G336/30)*15)&gt;0,'Parametry rostliny'!$D$33-(('Srážky MC'!$F336/31)*15+('Srážky MC'!$G336/30)*15),0)</f>
        <v>0</v>
      </c>
    </row>
    <row r="337" spans="2:5">
      <c r="B337">
        <f ca="1">IF('Parametry rostliny'!$D$30-(('Srážky MC'!$B337/31)*15+('Srážky MC'!$C337/30)*15)&gt;0,'Parametry rostliny'!$D$30-(('Srážky MC'!$B337/31)*15+('Srážky MC'!$C337/30)*15),0)</f>
        <v>11.835457099806263</v>
      </c>
      <c r="C337">
        <f ca="1">IF('Parametry rostliny'!$D$31-(('Srážky MC'!$C337/31)*16+('Srážky MC'!$D337/30)*24)&gt;0,'Parametry rostliny'!$D$31-(('Srážky MC'!$C337/31)*16+('Srážky MC'!$D337/30)*24),0)</f>
        <v>0</v>
      </c>
      <c r="D337">
        <f ca="1">IF('Parametry rostliny'!$D$32-(('Srážky MC'!$D337/31)*7+'Srážky MC'!$E337+('Srážky MC'!$F337/30)*8)&gt;0,'Parametry rostliny'!$D$32-(('Srážky MC'!D337/31)*7+'Srážky MC'!$E337+('Srážky MC'!$F337/30)*8),0)</f>
        <v>0</v>
      </c>
      <c r="E337">
        <f ca="1">IF('Parametry rostliny'!$D$33-(('Srážky MC'!$F337/31)*15+('Srážky MC'!$G337/30)*15)&gt;0,'Parametry rostliny'!$D$33-(('Srážky MC'!$F337/31)*15+('Srážky MC'!$G337/30)*15),0)</f>
        <v>0</v>
      </c>
    </row>
    <row r="338" spans="2:5">
      <c r="B338">
        <f ca="1">IF('Parametry rostliny'!$D$30-(('Srážky MC'!$B338/31)*15+('Srážky MC'!$C338/30)*15)&gt;0,'Parametry rostliny'!$D$30-(('Srážky MC'!$B338/31)*15+('Srážky MC'!$C338/30)*15),0)</f>
        <v>7.584473670386501</v>
      </c>
      <c r="C338">
        <f ca="1">IF('Parametry rostliny'!$D$31-(('Srážky MC'!$C338/31)*16+('Srážky MC'!$D338/30)*24)&gt;0,'Parametry rostliny'!$D$31-(('Srážky MC'!$C338/31)*16+('Srážky MC'!$D338/30)*24),0)</f>
        <v>35.107499536571368</v>
      </c>
      <c r="D338">
        <f ca="1">IF('Parametry rostliny'!$D$32-(('Srážky MC'!$D338/31)*7+'Srážky MC'!$E338+('Srážky MC'!$F338/30)*8)&gt;0,'Parametry rostliny'!$D$32-(('Srážky MC'!D338/31)*7+'Srážky MC'!$E338+('Srážky MC'!$F338/30)*8),0)</f>
        <v>57.852661913930575</v>
      </c>
      <c r="E338">
        <f ca="1">IF('Parametry rostliny'!$D$33-(('Srážky MC'!$F338/31)*15+('Srážky MC'!$G338/30)*15)&gt;0,'Parametry rostliny'!$D$33-(('Srážky MC'!$F338/31)*15+('Srážky MC'!$G338/30)*15),0)</f>
        <v>0</v>
      </c>
    </row>
    <row r="339" spans="2:5">
      <c r="B339">
        <f ca="1">IF('Parametry rostliny'!$D$30-(('Srážky MC'!$B339/31)*15+('Srážky MC'!$C339/30)*15)&gt;0,'Parametry rostliny'!$D$30-(('Srážky MC'!$B339/31)*15+('Srážky MC'!$C339/30)*15),0)</f>
        <v>0</v>
      </c>
      <c r="C339">
        <f ca="1">IF('Parametry rostliny'!$D$31-(('Srážky MC'!$C339/31)*16+('Srážky MC'!$D339/30)*24)&gt;0,'Parametry rostliny'!$D$31-(('Srážky MC'!$C339/31)*16+('Srážky MC'!$D339/30)*24),0)</f>
        <v>39.42854168401928</v>
      </c>
      <c r="D339">
        <f ca="1">IF('Parametry rostliny'!$D$32-(('Srážky MC'!$D339/31)*7+'Srážky MC'!$E339+('Srážky MC'!$F339/30)*8)&gt;0,'Parametry rostliny'!$D$32-(('Srážky MC'!D339/31)*7+'Srážky MC'!$E339+('Srážky MC'!$F339/30)*8),0)</f>
        <v>21.001426586823953</v>
      </c>
      <c r="E339">
        <f ca="1">IF('Parametry rostliny'!$D$33-(('Srážky MC'!$F339/31)*15+('Srážky MC'!$G339/30)*15)&gt;0,'Parametry rostliny'!$D$33-(('Srážky MC'!$F339/31)*15+('Srážky MC'!$G339/30)*15),0)</f>
        <v>0</v>
      </c>
    </row>
    <row r="340" spans="2:5">
      <c r="B340">
        <f ca="1">IF('Parametry rostliny'!$D$30-(('Srážky MC'!$B340/31)*15+('Srážky MC'!$C340/30)*15)&gt;0,'Parametry rostliny'!$D$30-(('Srážky MC'!$B340/31)*15+('Srážky MC'!$C340/30)*15),0)</f>
        <v>0</v>
      </c>
      <c r="C340">
        <f ca="1">IF('Parametry rostliny'!$D$31-(('Srážky MC'!$C340/31)*16+('Srážky MC'!$D340/30)*24)&gt;0,'Parametry rostliny'!$D$31-(('Srážky MC'!$C340/31)*16+('Srážky MC'!$D340/30)*24),0)</f>
        <v>48.779490511132821</v>
      </c>
      <c r="D340">
        <f ca="1">IF('Parametry rostliny'!$D$32-(('Srážky MC'!$D340/31)*7+'Srážky MC'!$E340+('Srážky MC'!$F340/30)*8)&gt;0,'Parametry rostliny'!$D$32-(('Srážky MC'!D340/31)*7+'Srážky MC'!$E340+('Srážky MC'!$F340/30)*8),0)</f>
        <v>37.308588878428608</v>
      </c>
      <c r="E340">
        <f ca="1">IF('Parametry rostliny'!$D$33-(('Srážky MC'!$F340/31)*15+('Srážky MC'!$G340/30)*15)&gt;0,'Parametry rostliny'!$D$33-(('Srážky MC'!$F340/31)*15+('Srážky MC'!$G340/30)*15),0)</f>
        <v>0</v>
      </c>
    </row>
    <row r="341" spans="2:5">
      <c r="B341">
        <f ca="1">IF('Parametry rostliny'!$D$30-(('Srážky MC'!$B341/31)*15+('Srážky MC'!$C341/30)*15)&gt;0,'Parametry rostliny'!$D$30-(('Srážky MC'!$B341/31)*15+('Srážky MC'!$C341/30)*15),0)</f>
        <v>24.6958045606615</v>
      </c>
      <c r="C341">
        <f ca="1">IF('Parametry rostliny'!$D$31-(('Srážky MC'!$C341/31)*16+('Srážky MC'!$D341/30)*24)&gt;0,'Parametry rostliny'!$D$31-(('Srážky MC'!$C341/31)*16+('Srážky MC'!$D341/30)*24),0)</f>
        <v>56.52825157251749</v>
      </c>
      <c r="D341">
        <f ca="1">IF('Parametry rostliny'!$D$32-(('Srážky MC'!$D341/31)*7+'Srážky MC'!$E341+('Srážky MC'!$F341/30)*8)&gt;0,'Parametry rostliny'!$D$32-(('Srážky MC'!D341/31)*7+'Srážky MC'!$E341+('Srážky MC'!$F341/30)*8),0)</f>
        <v>12.261583655098377</v>
      </c>
      <c r="E341">
        <f ca="1">IF('Parametry rostliny'!$D$33-(('Srážky MC'!$F341/31)*15+('Srážky MC'!$G341/30)*15)&gt;0,'Parametry rostliny'!$D$33-(('Srážky MC'!$F341/31)*15+('Srážky MC'!$G341/30)*15),0)</f>
        <v>0</v>
      </c>
    </row>
    <row r="342" spans="2:5">
      <c r="B342">
        <f ca="1">IF('Parametry rostliny'!$D$30-(('Srážky MC'!$B342/31)*15+('Srážky MC'!$C342/30)*15)&gt;0,'Parametry rostliny'!$D$30-(('Srážky MC'!$B342/31)*15+('Srážky MC'!$C342/30)*15),0)</f>
        <v>0</v>
      </c>
      <c r="C342">
        <f ca="1">IF('Parametry rostliny'!$D$31-(('Srážky MC'!$C342/31)*16+('Srážky MC'!$D342/30)*24)&gt;0,'Parametry rostliny'!$D$31-(('Srážky MC'!$C342/31)*16+('Srážky MC'!$D342/30)*24),0)</f>
        <v>29.755912654642145</v>
      </c>
      <c r="D342">
        <f ca="1">IF('Parametry rostliny'!$D$32-(('Srážky MC'!$D342/31)*7+'Srážky MC'!$E342+('Srážky MC'!$F342/30)*8)&gt;0,'Parametry rostliny'!$D$32-(('Srážky MC'!D342/31)*7+'Srážky MC'!$E342+('Srážky MC'!$F342/30)*8),0)</f>
        <v>29.166788299509264</v>
      </c>
      <c r="E342">
        <f ca="1">IF('Parametry rostliny'!$D$33-(('Srážky MC'!$F342/31)*15+('Srážky MC'!$G342/30)*15)&gt;0,'Parametry rostliny'!$D$33-(('Srážky MC'!$F342/31)*15+('Srážky MC'!$G342/30)*15),0)</f>
        <v>0</v>
      </c>
    </row>
    <row r="343" spans="2:5">
      <c r="B343">
        <f ca="1">IF('Parametry rostliny'!$D$30-(('Srážky MC'!$B343/31)*15+('Srážky MC'!$C343/30)*15)&gt;0,'Parametry rostliny'!$D$30-(('Srážky MC'!$B343/31)*15+('Srážky MC'!$C343/30)*15),0)</f>
        <v>0</v>
      </c>
      <c r="C343">
        <f ca="1">IF('Parametry rostliny'!$D$31-(('Srážky MC'!$C343/31)*16+('Srážky MC'!$D343/30)*24)&gt;0,'Parametry rostliny'!$D$31-(('Srážky MC'!$C343/31)*16+('Srážky MC'!$D343/30)*24),0)</f>
        <v>55.156156585006983</v>
      </c>
      <c r="D343">
        <f ca="1">IF('Parametry rostliny'!$D$32-(('Srážky MC'!$D343/31)*7+'Srážky MC'!$E343+('Srážky MC'!$F343/30)*8)&gt;0,'Parametry rostliny'!$D$32-(('Srážky MC'!D343/31)*7+'Srážky MC'!$E343+('Srážky MC'!$F343/30)*8),0)</f>
        <v>0</v>
      </c>
      <c r="E343">
        <f ca="1">IF('Parametry rostliny'!$D$33-(('Srážky MC'!$F343/31)*15+('Srážky MC'!$G343/30)*15)&gt;0,'Parametry rostliny'!$D$33-(('Srážky MC'!$F343/31)*15+('Srážky MC'!$G343/30)*15),0)</f>
        <v>0</v>
      </c>
    </row>
    <row r="344" spans="2:5">
      <c r="B344">
        <f ca="1">IF('Parametry rostliny'!$D$30-(('Srážky MC'!$B344/31)*15+('Srážky MC'!$C344/30)*15)&gt;0,'Parametry rostliny'!$D$30-(('Srážky MC'!$B344/31)*15+('Srážky MC'!$C344/30)*15),0)</f>
        <v>19.772417450169115</v>
      </c>
      <c r="C344">
        <f ca="1">IF('Parametry rostliny'!$D$31-(('Srážky MC'!$C344/31)*16+('Srážky MC'!$D344/30)*24)&gt;0,'Parametry rostliny'!$D$31-(('Srážky MC'!$C344/31)*16+('Srážky MC'!$D344/30)*24),0)</f>
        <v>55.647010287021814</v>
      </c>
      <c r="D344">
        <f ca="1">IF('Parametry rostliny'!$D$32-(('Srážky MC'!$D344/31)*7+'Srážky MC'!$E344+('Srážky MC'!$F344/30)*8)&gt;0,'Parametry rostliny'!$D$32-(('Srážky MC'!D344/31)*7+'Srážky MC'!$E344+('Srážky MC'!$F344/30)*8),0)</f>
        <v>66.07919451864052</v>
      </c>
      <c r="E344">
        <f ca="1">IF('Parametry rostliny'!$D$33-(('Srážky MC'!$F344/31)*15+('Srážky MC'!$G344/30)*15)&gt;0,'Parametry rostliny'!$D$33-(('Srážky MC'!$F344/31)*15+('Srážky MC'!$G344/30)*15),0)</f>
        <v>13.187669295846902</v>
      </c>
    </row>
    <row r="345" spans="2:5">
      <c r="B345">
        <f ca="1">IF('Parametry rostliny'!$D$30-(('Srážky MC'!$B345/31)*15+('Srážky MC'!$C345/30)*15)&gt;0,'Parametry rostliny'!$D$30-(('Srážky MC'!$B345/31)*15+('Srážky MC'!$C345/30)*15),0)</f>
        <v>0</v>
      </c>
      <c r="C345">
        <f ca="1">IF('Parametry rostliny'!$D$31-(('Srážky MC'!$C345/31)*16+('Srážky MC'!$D345/30)*24)&gt;0,'Parametry rostliny'!$D$31-(('Srážky MC'!$C345/31)*16+('Srážky MC'!$D345/30)*24),0)</f>
        <v>50.95630198337048</v>
      </c>
      <c r="D345">
        <f ca="1">IF('Parametry rostliny'!$D$32-(('Srážky MC'!$D345/31)*7+'Srážky MC'!$E345+('Srážky MC'!$F345/30)*8)&gt;0,'Parametry rostliny'!$D$32-(('Srážky MC'!D345/31)*7+'Srážky MC'!$E345+('Srážky MC'!$F345/30)*8),0)</f>
        <v>61.695984218140865</v>
      </c>
      <c r="E345">
        <f ca="1">IF('Parametry rostliny'!$D$33-(('Srážky MC'!$F345/31)*15+('Srážky MC'!$G345/30)*15)&gt;0,'Parametry rostliny'!$D$33-(('Srážky MC'!$F345/31)*15+('Srážky MC'!$G345/30)*15),0)</f>
        <v>22.93836107376903</v>
      </c>
    </row>
    <row r="346" spans="2:5">
      <c r="B346">
        <f ca="1">IF('Parametry rostliny'!$D$30-(('Srážky MC'!$B346/31)*15+('Srážky MC'!$C346/30)*15)&gt;0,'Parametry rostliny'!$D$30-(('Srážky MC'!$B346/31)*15+('Srážky MC'!$C346/30)*15),0)</f>
        <v>0</v>
      </c>
      <c r="C346">
        <f ca="1">IF('Parametry rostliny'!$D$31-(('Srážky MC'!$C346/31)*16+('Srážky MC'!$D346/30)*24)&gt;0,'Parametry rostliny'!$D$31-(('Srážky MC'!$C346/31)*16+('Srážky MC'!$D346/30)*24),0)</f>
        <v>4.4578430914552598</v>
      </c>
      <c r="D346">
        <f ca="1">IF('Parametry rostliny'!$D$32-(('Srážky MC'!$D346/31)*7+'Srážky MC'!$E346+('Srážky MC'!$F346/30)*8)&gt;0,'Parametry rostliny'!$D$32-(('Srážky MC'!D346/31)*7+'Srážky MC'!$E346+('Srážky MC'!$F346/30)*8),0)</f>
        <v>0</v>
      </c>
      <c r="E346">
        <f ca="1">IF('Parametry rostliny'!$D$33-(('Srážky MC'!$F346/31)*15+('Srážky MC'!$G346/30)*15)&gt;0,'Parametry rostliny'!$D$33-(('Srážky MC'!$F346/31)*15+('Srážky MC'!$G346/30)*15),0)</f>
        <v>12.556218203404043</v>
      </c>
    </row>
    <row r="347" spans="2:5">
      <c r="B347">
        <f ca="1">IF('Parametry rostliny'!$D$30-(('Srážky MC'!$B347/31)*15+('Srážky MC'!$C347/30)*15)&gt;0,'Parametry rostliny'!$D$30-(('Srážky MC'!$B347/31)*15+('Srážky MC'!$C347/30)*15),0)</f>
        <v>0</v>
      </c>
      <c r="C347">
        <f ca="1">IF('Parametry rostliny'!$D$31-(('Srážky MC'!$C347/31)*16+('Srážky MC'!$D347/30)*24)&gt;0,'Parametry rostliny'!$D$31-(('Srážky MC'!$C347/31)*16+('Srážky MC'!$D347/30)*24),0)</f>
        <v>0.75381579264200127</v>
      </c>
      <c r="D347">
        <f ca="1">IF('Parametry rostliny'!$D$32-(('Srážky MC'!$D347/31)*7+'Srážky MC'!$E347+('Srážky MC'!$F347/30)*8)&gt;0,'Parametry rostliny'!$D$32-(('Srážky MC'!D347/31)*7+'Srážky MC'!$E347+('Srážky MC'!$F347/30)*8),0)</f>
        <v>18.626806817212824</v>
      </c>
      <c r="E347">
        <f ca="1">IF('Parametry rostliny'!$D$33-(('Srážky MC'!$F347/31)*15+('Srážky MC'!$G347/30)*15)&gt;0,'Parametry rostliny'!$D$33-(('Srážky MC'!$F347/31)*15+('Srážky MC'!$G347/30)*15),0)</f>
        <v>0.27375650879292834</v>
      </c>
    </row>
    <row r="348" spans="2:5">
      <c r="B348">
        <f ca="1">IF('Parametry rostliny'!$D$30-(('Srážky MC'!$B348/31)*15+('Srážky MC'!$C348/30)*15)&gt;0,'Parametry rostliny'!$D$30-(('Srážky MC'!$B348/31)*15+('Srážky MC'!$C348/30)*15),0)</f>
        <v>0</v>
      </c>
      <c r="C348">
        <f ca="1">IF('Parametry rostliny'!$D$31-(('Srážky MC'!$C348/31)*16+('Srážky MC'!$D348/30)*24)&gt;0,'Parametry rostliny'!$D$31-(('Srážky MC'!$C348/31)*16+('Srážky MC'!$D348/30)*24),0)</f>
        <v>21.072082529909579</v>
      </c>
      <c r="D348">
        <f ca="1">IF('Parametry rostliny'!$D$32-(('Srážky MC'!$D348/31)*7+'Srážky MC'!$E348+('Srážky MC'!$F348/30)*8)&gt;0,'Parametry rostliny'!$D$32-(('Srážky MC'!D348/31)*7+'Srážky MC'!$E348+('Srážky MC'!$F348/30)*8),0)</f>
        <v>16.913293702800374</v>
      </c>
      <c r="E348">
        <f ca="1">IF('Parametry rostliny'!$D$33-(('Srážky MC'!$F348/31)*15+('Srážky MC'!$G348/30)*15)&gt;0,'Parametry rostliny'!$D$33-(('Srážky MC'!$F348/31)*15+('Srážky MC'!$G348/30)*15),0)</f>
        <v>0</v>
      </c>
    </row>
    <row r="349" spans="2:5">
      <c r="B349">
        <f ca="1">IF('Parametry rostliny'!$D$30-(('Srážky MC'!$B349/31)*15+('Srážky MC'!$C349/30)*15)&gt;0,'Parametry rostliny'!$D$30-(('Srážky MC'!$B349/31)*15+('Srážky MC'!$C349/30)*15),0)</f>
        <v>0</v>
      </c>
      <c r="C349">
        <f ca="1">IF('Parametry rostliny'!$D$31-(('Srážky MC'!$C349/31)*16+('Srážky MC'!$D349/30)*24)&gt;0,'Parametry rostliny'!$D$31-(('Srážky MC'!$C349/31)*16+('Srážky MC'!$D349/30)*24),0)</f>
        <v>0.75405312455109197</v>
      </c>
      <c r="D349">
        <f ca="1">IF('Parametry rostliny'!$D$32-(('Srážky MC'!$D349/31)*7+'Srážky MC'!$E349+('Srážky MC'!$F349/30)*8)&gt;0,'Parametry rostliny'!$D$32-(('Srážky MC'!D349/31)*7+'Srážky MC'!$E349+('Srážky MC'!$F349/30)*8),0)</f>
        <v>1.470954477949391</v>
      </c>
      <c r="E349">
        <f ca="1">IF('Parametry rostliny'!$D$33-(('Srážky MC'!$F349/31)*15+('Srážky MC'!$G349/30)*15)&gt;0,'Parametry rostliny'!$D$33-(('Srážky MC'!$F349/31)*15+('Srážky MC'!$G349/30)*15),0)</f>
        <v>9.5633430227788949</v>
      </c>
    </row>
    <row r="350" spans="2:5">
      <c r="B350">
        <f ca="1">IF('Parametry rostliny'!$D$30-(('Srážky MC'!$B350/31)*15+('Srážky MC'!$C350/30)*15)&gt;0,'Parametry rostliny'!$D$30-(('Srážky MC'!$B350/31)*15+('Srážky MC'!$C350/30)*15),0)</f>
        <v>7.0728214907448432</v>
      </c>
      <c r="C350">
        <f ca="1">IF('Parametry rostliny'!$D$31-(('Srážky MC'!$C350/31)*16+('Srážky MC'!$D350/30)*24)&gt;0,'Parametry rostliny'!$D$31-(('Srážky MC'!$C350/31)*16+('Srážky MC'!$D350/30)*24),0)</f>
        <v>28.116177154826573</v>
      </c>
      <c r="D350">
        <f ca="1">IF('Parametry rostliny'!$D$32-(('Srážky MC'!$D350/31)*7+'Srážky MC'!$E350+('Srážky MC'!$F350/30)*8)&gt;0,'Parametry rostliny'!$D$32-(('Srážky MC'!D350/31)*7+'Srážky MC'!$E350+('Srážky MC'!$F350/30)*8),0)</f>
        <v>80.200747323908601</v>
      </c>
      <c r="E350">
        <f ca="1">IF('Parametry rostliny'!$D$33-(('Srážky MC'!$F350/31)*15+('Srážky MC'!$G350/30)*15)&gt;0,'Parametry rostliny'!$D$33-(('Srážky MC'!$F350/31)*15+('Srážky MC'!$G350/30)*15),0)</f>
        <v>17.553957172757272</v>
      </c>
    </row>
    <row r="351" spans="2:5">
      <c r="B351">
        <f ca="1">IF('Parametry rostliny'!$D$30-(('Srážky MC'!$B351/31)*15+('Srážky MC'!$C351/30)*15)&gt;0,'Parametry rostliny'!$D$30-(('Srážky MC'!$B351/31)*15+('Srážky MC'!$C351/30)*15),0)</f>
        <v>0</v>
      </c>
      <c r="C351">
        <f ca="1">IF('Parametry rostliny'!$D$31-(('Srážky MC'!$C351/31)*16+('Srážky MC'!$D351/30)*24)&gt;0,'Parametry rostliny'!$D$31-(('Srážky MC'!$C351/31)*16+('Srážky MC'!$D351/30)*24),0)</f>
        <v>0</v>
      </c>
      <c r="D351">
        <f ca="1">IF('Parametry rostliny'!$D$32-(('Srážky MC'!$D351/31)*7+'Srážky MC'!$E351+('Srážky MC'!$F351/30)*8)&gt;0,'Parametry rostliny'!$D$32-(('Srážky MC'!D351/31)*7+'Srážky MC'!$E351+('Srážky MC'!$F351/30)*8),0)</f>
        <v>11.085132387306317</v>
      </c>
      <c r="E351">
        <f ca="1">IF('Parametry rostliny'!$D$33-(('Srážky MC'!$F351/31)*15+('Srážky MC'!$G351/30)*15)&gt;0,'Parametry rostliny'!$D$33-(('Srážky MC'!$F351/31)*15+('Srážky MC'!$G351/30)*15),0)</f>
        <v>13.723998464852322</v>
      </c>
    </row>
    <row r="352" spans="2:5">
      <c r="B352">
        <f ca="1">IF('Parametry rostliny'!$D$30-(('Srážky MC'!$B352/31)*15+('Srážky MC'!$C352/30)*15)&gt;0,'Parametry rostliny'!$D$30-(('Srážky MC'!$B352/31)*15+('Srážky MC'!$C352/30)*15),0)</f>
        <v>4.637602575336274</v>
      </c>
      <c r="C352">
        <f ca="1">IF('Parametry rostliny'!$D$31-(('Srážky MC'!$C352/31)*16+('Srážky MC'!$D352/30)*24)&gt;0,'Parametry rostliny'!$D$31-(('Srážky MC'!$C352/31)*16+('Srážky MC'!$D352/30)*24),0)</f>
        <v>0</v>
      </c>
      <c r="D352">
        <f ca="1">IF('Parametry rostliny'!$D$32-(('Srážky MC'!$D352/31)*7+'Srážky MC'!$E352+('Srážky MC'!$F352/30)*8)&gt;0,'Parametry rostliny'!$D$32-(('Srážky MC'!D352/31)*7+'Srážky MC'!$E352+('Srážky MC'!$F352/30)*8),0)</f>
        <v>31.315577612970401</v>
      </c>
      <c r="E352">
        <f ca="1">IF('Parametry rostliny'!$D$33-(('Srážky MC'!$F352/31)*15+('Srážky MC'!$G352/30)*15)&gt;0,'Parametry rostliny'!$D$33-(('Srážky MC'!$F352/31)*15+('Srážky MC'!$G352/30)*15),0)</f>
        <v>0</v>
      </c>
    </row>
    <row r="353" spans="2:5">
      <c r="B353">
        <f ca="1">IF('Parametry rostliny'!$D$30-(('Srážky MC'!$B353/31)*15+('Srážky MC'!$C353/30)*15)&gt;0,'Parametry rostliny'!$D$30-(('Srážky MC'!$B353/31)*15+('Srážky MC'!$C353/30)*15),0)</f>
        <v>7.6642797186742939</v>
      </c>
      <c r="C353">
        <f ca="1">IF('Parametry rostliny'!$D$31-(('Srážky MC'!$C353/31)*16+('Srážky MC'!$D353/30)*24)&gt;0,'Parametry rostliny'!$D$31-(('Srážky MC'!$C353/31)*16+('Srážky MC'!$D353/30)*24),0)</f>
        <v>0</v>
      </c>
      <c r="D353">
        <f ca="1">IF('Parametry rostliny'!$D$32-(('Srážky MC'!$D353/31)*7+'Srážky MC'!$E353+('Srážky MC'!$F353/30)*8)&gt;0,'Parametry rostliny'!$D$32-(('Srážky MC'!D353/31)*7+'Srážky MC'!$E353+('Srážky MC'!$F353/30)*8),0)</f>
        <v>0</v>
      </c>
      <c r="E353">
        <f ca="1">IF('Parametry rostliny'!$D$33-(('Srážky MC'!$F353/31)*15+('Srážky MC'!$G353/30)*15)&gt;0,'Parametry rostliny'!$D$33-(('Srážky MC'!$F353/31)*15+('Srážky MC'!$G353/30)*15),0)</f>
        <v>2.1650789250695297</v>
      </c>
    </row>
    <row r="354" spans="2:5">
      <c r="B354">
        <f ca="1">IF('Parametry rostliny'!$D$30-(('Srážky MC'!$B354/31)*15+('Srážky MC'!$C354/30)*15)&gt;0,'Parametry rostliny'!$D$30-(('Srážky MC'!$B354/31)*15+('Srážky MC'!$C354/30)*15),0)</f>
        <v>0</v>
      </c>
      <c r="C354">
        <f ca="1">IF('Parametry rostliny'!$D$31-(('Srážky MC'!$C354/31)*16+('Srážky MC'!$D354/30)*24)&gt;0,'Parametry rostliny'!$D$31-(('Srážky MC'!$C354/31)*16+('Srážky MC'!$D354/30)*24),0)</f>
        <v>0</v>
      </c>
      <c r="D354">
        <f ca="1">IF('Parametry rostliny'!$D$32-(('Srážky MC'!$D354/31)*7+'Srážky MC'!$E354+('Srážky MC'!$F354/30)*8)&gt;0,'Parametry rostliny'!$D$32-(('Srážky MC'!D354/31)*7+'Srážky MC'!$E354+('Srážky MC'!$F354/30)*8),0)</f>
        <v>0</v>
      </c>
      <c r="E354">
        <f ca="1">IF('Parametry rostliny'!$D$33-(('Srážky MC'!$F354/31)*15+('Srážky MC'!$G354/30)*15)&gt;0,'Parametry rostliny'!$D$33-(('Srážky MC'!$F354/31)*15+('Srážky MC'!$G354/30)*15),0)</f>
        <v>12.194333964875021</v>
      </c>
    </row>
    <row r="355" spans="2:5">
      <c r="B355">
        <f ca="1">IF('Parametry rostliny'!$D$30-(('Srážky MC'!$B355/31)*15+('Srážky MC'!$C355/30)*15)&gt;0,'Parametry rostliny'!$D$30-(('Srážky MC'!$B355/31)*15+('Srážky MC'!$C355/30)*15),0)</f>
        <v>3.8926097012568874</v>
      </c>
      <c r="C355">
        <f ca="1">IF('Parametry rostliny'!$D$31-(('Srážky MC'!$C355/31)*16+('Srážky MC'!$D355/30)*24)&gt;0,'Parametry rostliny'!$D$31-(('Srážky MC'!$C355/31)*16+('Srážky MC'!$D355/30)*24),0)</f>
        <v>63.998045139622519</v>
      </c>
      <c r="D355">
        <f ca="1">IF('Parametry rostliny'!$D$32-(('Srážky MC'!$D355/31)*7+'Srážky MC'!$E355+('Srážky MC'!$F355/30)*8)&gt;0,'Parametry rostliny'!$D$32-(('Srážky MC'!D355/31)*7+'Srážky MC'!$E355+('Srážky MC'!$F355/30)*8),0)</f>
        <v>93.102684702579722</v>
      </c>
      <c r="E355">
        <f ca="1">IF('Parametry rostliny'!$D$33-(('Srážky MC'!$F355/31)*15+('Srážky MC'!$G355/30)*15)&gt;0,'Parametry rostliny'!$D$33-(('Srážky MC'!$F355/31)*15+('Srážky MC'!$G355/30)*15),0)</f>
        <v>18.720389830667955</v>
      </c>
    </row>
    <row r="356" spans="2:5">
      <c r="B356">
        <f ca="1">IF('Parametry rostliny'!$D$30-(('Srážky MC'!$B356/31)*15+('Srážky MC'!$C356/30)*15)&gt;0,'Parametry rostliny'!$D$30-(('Srážky MC'!$B356/31)*15+('Srážky MC'!$C356/30)*15),0)</f>
        <v>2.9720344336283802</v>
      </c>
      <c r="C356">
        <f ca="1">IF('Parametry rostliny'!$D$31-(('Srážky MC'!$C356/31)*16+('Srážky MC'!$D356/30)*24)&gt;0,'Parametry rostliny'!$D$31-(('Srážky MC'!$C356/31)*16+('Srážky MC'!$D356/30)*24),0)</f>
        <v>68.560809605546353</v>
      </c>
      <c r="D356">
        <f ca="1">IF('Parametry rostliny'!$D$32-(('Srážky MC'!$D356/31)*7+'Srážky MC'!$E356+('Srážky MC'!$F356/30)*8)&gt;0,'Parametry rostliny'!$D$32-(('Srážky MC'!D356/31)*7+'Srážky MC'!$E356+('Srážky MC'!$F356/30)*8),0)</f>
        <v>0</v>
      </c>
      <c r="E356">
        <f ca="1">IF('Parametry rostliny'!$D$33-(('Srážky MC'!$F356/31)*15+('Srážky MC'!$G356/30)*15)&gt;0,'Parametry rostliny'!$D$33-(('Srážky MC'!$F356/31)*15+('Srážky MC'!$G356/30)*15),0)</f>
        <v>0</v>
      </c>
    </row>
    <row r="357" spans="2:5">
      <c r="B357">
        <f ca="1">IF('Parametry rostliny'!$D$30-(('Srážky MC'!$B357/31)*15+('Srážky MC'!$C357/30)*15)&gt;0,'Parametry rostliny'!$D$30-(('Srážky MC'!$B357/31)*15+('Srážky MC'!$C357/30)*15),0)</f>
        <v>0</v>
      </c>
      <c r="C357">
        <f ca="1">IF('Parametry rostliny'!$D$31-(('Srážky MC'!$C357/31)*16+('Srážky MC'!$D357/30)*24)&gt;0,'Parametry rostliny'!$D$31-(('Srážky MC'!$C357/31)*16+('Srážky MC'!$D357/30)*24),0)</f>
        <v>23.458015588608305</v>
      </c>
      <c r="D357">
        <f ca="1">IF('Parametry rostliny'!$D$32-(('Srážky MC'!$D357/31)*7+'Srážky MC'!$E357+('Srážky MC'!$F357/30)*8)&gt;0,'Parametry rostliny'!$D$32-(('Srážky MC'!D357/31)*7+'Srážky MC'!$E357+('Srážky MC'!$F357/30)*8),0)</f>
        <v>32.130833978920123</v>
      </c>
      <c r="E357">
        <f ca="1">IF('Parametry rostliny'!$D$33-(('Srážky MC'!$F357/31)*15+('Srážky MC'!$G357/30)*15)&gt;0,'Parametry rostliny'!$D$33-(('Srážky MC'!$F357/31)*15+('Srážky MC'!$G357/30)*15),0)</f>
        <v>31.169970999376481</v>
      </c>
    </row>
    <row r="358" spans="2:5">
      <c r="B358">
        <f ca="1">IF('Parametry rostliny'!$D$30-(('Srážky MC'!$B358/31)*15+('Srážky MC'!$C358/30)*15)&gt;0,'Parametry rostliny'!$D$30-(('Srážky MC'!$B358/31)*15+('Srážky MC'!$C358/30)*15),0)</f>
        <v>2.9923133697897697</v>
      </c>
      <c r="C358">
        <f ca="1">IF('Parametry rostliny'!$D$31-(('Srážky MC'!$C358/31)*16+('Srážky MC'!$D358/30)*24)&gt;0,'Parametry rostliny'!$D$31-(('Srážky MC'!$C358/31)*16+('Srážky MC'!$D358/30)*24),0)</f>
        <v>34.70695204946378</v>
      </c>
      <c r="D358">
        <f ca="1">IF('Parametry rostliny'!$D$32-(('Srážky MC'!$D358/31)*7+'Srážky MC'!$E358+('Srážky MC'!$F358/30)*8)&gt;0,'Parametry rostliny'!$D$32-(('Srážky MC'!D358/31)*7+'Srážky MC'!$E358+('Srážky MC'!$F358/30)*8),0)</f>
        <v>0</v>
      </c>
      <c r="E358">
        <f ca="1">IF('Parametry rostliny'!$D$33-(('Srážky MC'!$F358/31)*15+('Srážky MC'!$G358/30)*15)&gt;0,'Parametry rostliny'!$D$33-(('Srážky MC'!$F358/31)*15+('Srážky MC'!$G358/30)*15),0)</f>
        <v>7.5377153686687777</v>
      </c>
    </row>
    <row r="359" spans="2:5">
      <c r="B359">
        <f ca="1">IF('Parametry rostliny'!$D$30-(('Srážky MC'!$B359/31)*15+('Srážky MC'!$C359/30)*15)&gt;0,'Parametry rostliny'!$D$30-(('Srážky MC'!$B359/31)*15+('Srážky MC'!$C359/30)*15),0)</f>
        <v>0</v>
      </c>
      <c r="C359">
        <f ca="1">IF('Parametry rostliny'!$D$31-(('Srážky MC'!$C359/31)*16+('Srážky MC'!$D359/30)*24)&gt;0,'Parametry rostliny'!$D$31-(('Srážky MC'!$C359/31)*16+('Srážky MC'!$D359/30)*24),0)</f>
        <v>13.079981663894841</v>
      </c>
      <c r="D359">
        <f ca="1">IF('Parametry rostliny'!$D$32-(('Srážky MC'!$D359/31)*7+'Srážky MC'!$E359+('Srážky MC'!$F359/30)*8)&gt;0,'Parametry rostliny'!$D$32-(('Srážky MC'!D359/31)*7+'Srážky MC'!$E359+('Srážky MC'!$F359/30)*8),0)</f>
        <v>0</v>
      </c>
      <c r="E359">
        <f ca="1">IF('Parametry rostliny'!$D$33-(('Srážky MC'!$F359/31)*15+('Srážky MC'!$G359/30)*15)&gt;0,'Parametry rostliny'!$D$33-(('Srážky MC'!$F359/31)*15+('Srážky MC'!$G359/30)*15),0)</f>
        <v>0</v>
      </c>
    </row>
    <row r="360" spans="2:5">
      <c r="B360">
        <f ca="1">IF('Parametry rostliny'!$D$30-(('Srážky MC'!$B360/31)*15+('Srážky MC'!$C360/30)*15)&gt;0,'Parametry rostliny'!$D$30-(('Srážky MC'!$B360/31)*15+('Srážky MC'!$C360/30)*15),0)</f>
        <v>31.335416578867424</v>
      </c>
      <c r="C360">
        <f ca="1">IF('Parametry rostliny'!$D$31-(('Srážky MC'!$C360/31)*16+('Srážky MC'!$D360/30)*24)&gt;0,'Parametry rostliny'!$D$31-(('Srážky MC'!$C360/31)*16+('Srážky MC'!$D360/30)*24),0)</f>
        <v>1.3280145502584162</v>
      </c>
      <c r="D360">
        <f ca="1">IF('Parametry rostliny'!$D$32-(('Srážky MC'!$D360/31)*7+'Srážky MC'!$E360+('Srážky MC'!$F360/30)*8)&gt;0,'Parametry rostliny'!$D$32-(('Srážky MC'!D360/31)*7+'Srážky MC'!$E360+('Srážky MC'!$F360/30)*8),0)</f>
        <v>9.4952441386939768</v>
      </c>
      <c r="E360">
        <f ca="1">IF('Parametry rostliny'!$D$33-(('Srážky MC'!$F360/31)*15+('Srážky MC'!$G360/30)*15)&gt;0,'Parametry rostliny'!$D$33-(('Srážky MC'!$F360/31)*15+('Srážky MC'!$G360/30)*15),0)</f>
        <v>0</v>
      </c>
    </row>
    <row r="361" spans="2:5">
      <c r="B361">
        <f ca="1">IF('Parametry rostliny'!$D$30-(('Srážky MC'!$B361/31)*15+('Srážky MC'!$C361/30)*15)&gt;0,'Parametry rostliny'!$D$30-(('Srážky MC'!$B361/31)*15+('Srážky MC'!$C361/30)*15),0)</f>
        <v>21.289381861902086</v>
      </c>
      <c r="C361">
        <f ca="1">IF('Parametry rostliny'!$D$31-(('Srážky MC'!$C361/31)*16+('Srážky MC'!$D361/30)*24)&gt;0,'Parametry rostliny'!$D$31-(('Srážky MC'!$C361/31)*16+('Srážky MC'!$D361/30)*24),0)</f>
        <v>31.493126298600288</v>
      </c>
      <c r="D361">
        <f ca="1">IF('Parametry rostliny'!$D$32-(('Srážky MC'!$D361/31)*7+'Srážky MC'!$E361+('Srážky MC'!$F361/30)*8)&gt;0,'Parametry rostliny'!$D$32-(('Srážky MC'!D361/31)*7+'Srážky MC'!$E361+('Srážky MC'!$F361/30)*8),0)</f>
        <v>0</v>
      </c>
      <c r="E361">
        <f ca="1">IF('Parametry rostliny'!$D$33-(('Srážky MC'!$F361/31)*15+('Srážky MC'!$G361/30)*15)&gt;0,'Parametry rostliny'!$D$33-(('Srážky MC'!$F361/31)*15+('Srážky MC'!$G361/30)*15),0)</f>
        <v>0</v>
      </c>
    </row>
    <row r="362" spans="2:5">
      <c r="B362">
        <f ca="1">IF('Parametry rostliny'!$D$30-(('Srážky MC'!$B362/31)*15+('Srážky MC'!$C362/30)*15)&gt;0,'Parametry rostliny'!$D$30-(('Srážky MC'!$B362/31)*15+('Srážky MC'!$C362/30)*15),0)</f>
        <v>0</v>
      </c>
      <c r="C362">
        <f ca="1">IF('Parametry rostliny'!$D$31-(('Srážky MC'!$C362/31)*16+('Srážky MC'!$D362/30)*24)&gt;0,'Parametry rostliny'!$D$31-(('Srážky MC'!$C362/31)*16+('Srážky MC'!$D362/30)*24),0)</f>
        <v>10.124137144291581</v>
      </c>
      <c r="D362">
        <f ca="1">IF('Parametry rostliny'!$D$32-(('Srážky MC'!$D362/31)*7+'Srážky MC'!$E362+('Srážky MC'!$F362/30)*8)&gt;0,'Parametry rostliny'!$D$32-(('Srážky MC'!D362/31)*7+'Srážky MC'!$E362+('Srážky MC'!$F362/30)*8),0)</f>
        <v>31.946409825618161</v>
      </c>
      <c r="E362">
        <f ca="1">IF('Parametry rostliny'!$D$33-(('Srážky MC'!$F362/31)*15+('Srážky MC'!$G362/30)*15)&gt;0,'Parametry rostliny'!$D$33-(('Srážky MC'!$F362/31)*15+('Srážky MC'!$G362/30)*15),0)</f>
        <v>0</v>
      </c>
    </row>
    <row r="363" spans="2:5">
      <c r="B363">
        <f ca="1">IF('Parametry rostliny'!$D$30-(('Srážky MC'!$B363/31)*15+('Srážky MC'!$C363/30)*15)&gt;0,'Parametry rostliny'!$D$30-(('Srážky MC'!$B363/31)*15+('Srážky MC'!$C363/30)*15),0)</f>
        <v>0</v>
      </c>
      <c r="C363">
        <f ca="1">IF('Parametry rostliny'!$D$31-(('Srážky MC'!$C363/31)*16+('Srážky MC'!$D363/30)*24)&gt;0,'Parametry rostliny'!$D$31-(('Srážky MC'!$C363/31)*16+('Srážky MC'!$D363/30)*24),0)</f>
        <v>39.20760771089482</v>
      </c>
      <c r="D363">
        <f ca="1">IF('Parametry rostliny'!$D$32-(('Srážky MC'!$D363/31)*7+'Srážky MC'!$E363+('Srážky MC'!$F363/30)*8)&gt;0,'Parametry rostliny'!$D$32-(('Srážky MC'!D363/31)*7+'Srážky MC'!$E363+('Srážky MC'!$F363/30)*8),0)</f>
        <v>0</v>
      </c>
      <c r="E363">
        <f ca="1">IF('Parametry rostliny'!$D$33-(('Srážky MC'!$F363/31)*15+('Srážky MC'!$G363/30)*15)&gt;0,'Parametry rostliny'!$D$33-(('Srážky MC'!$F363/31)*15+('Srážky MC'!$G363/30)*15),0)</f>
        <v>41.770866052983486</v>
      </c>
    </row>
    <row r="364" spans="2:5">
      <c r="B364">
        <f ca="1">IF('Parametry rostliny'!$D$30-(('Srážky MC'!$B364/31)*15+('Srážky MC'!$C364/30)*15)&gt;0,'Parametry rostliny'!$D$30-(('Srážky MC'!$B364/31)*15+('Srážky MC'!$C364/30)*15),0)</f>
        <v>0</v>
      </c>
      <c r="C364">
        <f ca="1">IF('Parametry rostliny'!$D$31-(('Srážky MC'!$C364/31)*16+('Srážky MC'!$D364/30)*24)&gt;0,'Parametry rostliny'!$D$31-(('Srážky MC'!$C364/31)*16+('Srážky MC'!$D364/30)*24),0)</f>
        <v>0</v>
      </c>
      <c r="D364">
        <f ca="1">IF('Parametry rostliny'!$D$32-(('Srážky MC'!$D364/31)*7+'Srážky MC'!$E364+('Srážky MC'!$F364/30)*8)&gt;0,'Parametry rostliny'!$D$32-(('Srážky MC'!D364/31)*7+'Srážky MC'!$E364+('Srážky MC'!$F364/30)*8),0)</f>
        <v>0</v>
      </c>
      <c r="E364">
        <f ca="1">IF('Parametry rostliny'!$D$33-(('Srážky MC'!$F364/31)*15+('Srážky MC'!$G364/30)*15)&gt;0,'Parametry rostliny'!$D$33-(('Srážky MC'!$F364/31)*15+('Srážky MC'!$G364/30)*15),0)</f>
        <v>0</v>
      </c>
    </row>
    <row r="365" spans="2:5">
      <c r="B365">
        <f ca="1">IF('Parametry rostliny'!$D$30-(('Srážky MC'!$B365/31)*15+('Srážky MC'!$C365/30)*15)&gt;0,'Parametry rostliny'!$D$30-(('Srážky MC'!$B365/31)*15+('Srážky MC'!$C365/30)*15),0)</f>
        <v>0</v>
      </c>
      <c r="C365">
        <f ca="1">IF('Parametry rostliny'!$D$31-(('Srážky MC'!$C365/31)*16+('Srážky MC'!$D365/30)*24)&gt;0,'Parametry rostliny'!$D$31-(('Srážky MC'!$C365/31)*16+('Srážky MC'!$D365/30)*24),0)</f>
        <v>20.751567991416039</v>
      </c>
      <c r="D365">
        <f ca="1">IF('Parametry rostliny'!$D$32-(('Srážky MC'!$D365/31)*7+'Srážky MC'!$E365+('Srážky MC'!$F365/30)*8)&gt;0,'Parametry rostliny'!$D$32-(('Srážky MC'!D365/31)*7+'Srážky MC'!$E365+('Srážky MC'!$F365/30)*8),0)</f>
        <v>0</v>
      </c>
      <c r="E365">
        <f ca="1">IF('Parametry rostliny'!$D$33-(('Srážky MC'!$F365/31)*15+('Srážky MC'!$G365/30)*15)&gt;0,'Parametry rostliny'!$D$33-(('Srážky MC'!$F365/31)*15+('Srážky MC'!$G365/30)*15),0)</f>
        <v>5.2039466735958015</v>
      </c>
    </row>
    <row r="366" spans="2:5">
      <c r="B366">
        <f ca="1">IF('Parametry rostliny'!$D$30-(('Srážky MC'!$B366/31)*15+('Srážky MC'!$C366/30)*15)&gt;0,'Parametry rostliny'!$D$30-(('Srážky MC'!$B366/31)*15+('Srážky MC'!$C366/30)*15),0)</f>
        <v>16.631692987282847</v>
      </c>
      <c r="C366">
        <f ca="1">IF('Parametry rostliny'!$D$31-(('Srážky MC'!$C366/31)*16+('Srážky MC'!$D366/30)*24)&gt;0,'Parametry rostliny'!$D$31-(('Srážky MC'!$C366/31)*16+('Srážky MC'!$D366/30)*24),0)</f>
        <v>17.371452698066776</v>
      </c>
      <c r="D366">
        <f ca="1">IF('Parametry rostliny'!$D$32-(('Srážky MC'!$D366/31)*7+'Srážky MC'!$E366+('Srážky MC'!$F366/30)*8)&gt;0,'Parametry rostliny'!$D$32-(('Srážky MC'!D366/31)*7+'Srážky MC'!$E366+('Srážky MC'!$F366/30)*8),0)</f>
        <v>12.340007823376141</v>
      </c>
      <c r="E366">
        <f ca="1">IF('Parametry rostliny'!$D$33-(('Srážky MC'!$F366/31)*15+('Srážky MC'!$G366/30)*15)&gt;0,'Parametry rostliny'!$D$33-(('Srážky MC'!$F366/31)*15+('Srážky MC'!$G366/30)*15),0)</f>
        <v>14.933716476774393</v>
      </c>
    </row>
    <row r="367" spans="2:5">
      <c r="B367">
        <f ca="1">IF('Parametry rostliny'!$D$30-(('Srážky MC'!$B367/31)*15+('Srážky MC'!$C367/30)*15)&gt;0,'Parametry rostliny'!$D$30-(('Srážky MC'!$B367/31)*15+('Srážky MC'!$C367/30)*15),0)</f>
        <v>0</v>
      </c>
      <c r="C367">
        <f ca="1">IF('Parametry rostliny'!$D$31-(('Srážky MC'!$C367/31)*16+('Srážky MC'!$D367/30)*24)&gt;0,'Parametry rostliny'!$D$31-(('Srážky MC'!$C367/31)*16+('Srážky MC'!$D367/30)*24),0)</f>
        <v>35.887839220121506</v>
      </c>
      <c r="D367">
        <f ca="1">IF('Parametry rostliny'!$D$32-(('Srážky MC'!$D367/31)*7+'Srážky MC'!$E367+('Srážky MC'!$F367/30)*8)&gt;0,'Parametry rostliny'!$D$32-(('Srážky MC'!D367/31)*7+'Srážky MC'!$E367+('Srážky MC'!$F367/30)*8),0)</f>
        <v>29.933213634486421</v>
      </c>
      <c r="E367">
        <f ca="1">IF('Parametry rostliny'!$D$33-(('Srážky MC'!$F367/31)*15+('Srážky MC'!$G367/30)*15)&gt;0,'Parametry rostliny'!$D$33-(('Srážky MC'!$F367/31)*15+('Srážky MC'!$G367/30)*15),0)</f>
        <v>7.7179055588967742</v>
      </c>
    </row>
    <row r="368" spans="2:5">
      <c r="B368">
        <f ca="1">IF('Parametry rostliny'!$D$30-(('Srážky MC'!$B368/31)*15+('Srážky MC'!$C368/30)*15)&gt;0,'Parametry rostliny'!$D$30-(('Srážky MC'!$B368/31)*15+('Srážky MC'!$C368/30)*15),0)</f>
        <v>0</v>
      </c>
      <c r="C368">
        <f ca="1">IF('Parametry rostliny'!$D$31-(('Srážky MC'!$C368/31)*16+('Srážky MC'!$D368/30)*24)&gt;0,'Parametry rostliny'!$D$31-(('Srážky MC'!$C368/31)*16+('Srážky MC'!$D368/30)*24),0)</f>
        <v>55.284845935229811</v>
      </c>
      <c r="D368">
        <f ca="1">IF('Parametry rostliny'!$D$32-(('Srážky MC'!$D368/31)*7+'Srážky MC'!$E368+('Srážky MC'!$F368/30)*8)&gt;0,'Parametry rostliny'!$D$32-(('Srážky MC'!D368/31)*7+'Srážky MC'!$E368+('Srážky MC'!$F368/30)*8),0)</f>
        <v>26.53445285878577</v>
      </c>
      <c r="E368">
        <f ca="1">IF('Parametry rostliny'!$D$33-(('Srážky MC'!$F368/31)*15+('Srážky MC'!$G368/30)*15)&gt;0,'Parametry rostliny'!$D$33-(('Srážky MC'!$F368/31)*15+('Srážky MC'!$G368/30)*15),0)</f>
        <v>0</v>
      </c>
    </row>
    <row r="369" spans="2:5">
      <c r="B369">
        <f ca="1">IF('Parametry rostliny'!$D$30-(('Srážky MC'!$B369/31)*15+('Srážky MC'!$C369/30)*15)&gt;0,'Parametry rostliny'!$D$30-(('Srážky MC'!$B369/31)*15+('Srážky MC'!$C369/30)*15),0)</f>
        <v>0</v>
      </c>
      <c r="C369">
        <f ca="1">IF('Parametry rostliny'!$D$31-(('Srážky MC'!$C369/31)*16+('Srážky MC'!$D369/30)*24)&gt;0,'Parametry rostliny'!$D$31-(('Srážky MC'!$C369/31)*16+('Srážky MC'!$D369/30)*24),0)</f>
        <v>45.657617941493001</v>
      </c>
      <c r="D369">
        <f ca="1">IF('Parametry rostliny'!$D$32-(('Srážky MC'!$D369/31)*7+'Srážky MC'!$E369+('Srážky MC'!$F369/30)*8)&gt;0,'Parametry rostliny'!$D$32-(('Srážky MC'!D369/31)*7+'Srážky MC'!$E369+('Srážky MC'!$F369/30)*8),0)</f>
        <v>22.238430300247288</v>
      </c>
      <c r="E369">
        <f ca="1">IF('Parametry rostliny'!$D$33-(('Srážky MC'!$F369/31)*15+('Srážky MC'!$G369/30)*15)&gt;0,'Parametry rostliny'!$D$33-(('Srážky MC'!$F369/31)*15+('Srážky MC'!$G369/30)*15),0)</f>
        <v>0</v>
      </c>
    </row>
    <row r="370" spans="2:5">
      <c r="B370">
        <f ca="1">IF('Parametry rostliny'!$D$30-(('Srážky MC'!$B370/31)*15+('Srážky MC'!$C370/30)*15)&gt;0,'Parametry rostliny'!$D$30-(('Srážky MC'!$B370/31)*15+('Srážky MC'!$C370/30)*15),0)</f>
        <v>3.2353725554820727</v>
      </c>
      <c r="C370">
        <f ca="1">IF('Parametry rostliny'!$D$31-(('Srážky MC'!$C370/31)*16+('Srážky MC'!$D370/30)*24)&gt;0,'Parametry rostliny'!$D$31-(('Srážky MC'!$C370/31)*16+('Srážky MC'!$D370/30)*24),0)</f>
        <v>63.974146796096562</v>
      </c>
      <c r="D370">
        <f ca="1">IF('Parametry rostliny'!$D$32-(('Srážky MC'!$D370/31)*7+'Srážky MC'!$E370+('Srážky MC'!$F370/30)*8)&gt;0,'Parametry rostliny'!$D$32-(('Srážky MC'!D370/31)*7+'Srážky MC'!$E370+('Srážky MC'!$F370/30)*8),0)</f>
        <v>25.97207065111472</v>
      </c>
      <c r="E370">
        <f ca="1">IF('Parametry rostliny'!$D$33-(('Srážky MC'!$F370/31)*15+('Srážky MC'!$G370/30)*15)&gt;0,'Parametry rostliny'!$D$33-(('Srážky MC'!$F370/31)*15+('Srážky MC'!$G370/30)*15),0)</f>
        <v>0.37335165374686596</v>
      </c>
    </row>
    <row r="371" spans="2:5">
      <c r="B371">
        <f ca="1">IF('Parametry rostliny'!$D$30-(('Srážky MC'!$B371/31)*15+('Srážky MC'!$C371/30)*15)&gt;0,'Parametry rostliny'!$D$30-(('Srážky MC'!$B371/31)*15+('Srážky MC'!$C371/30)*15),0)</f>
        <v>0</v>
      </c>
      <c r="C371">
        <f ca="1">IF('Parametry rostliny'!$D$31-(('Srážky MC'!$C371/31)*16+('Srážky MC'!$D371/30)*24)&gt;0,'Parametry rostliny'!$D$31-(('Srážky MC'!$C371/31)*16+('Srážky MC'!$D371/30)*24),0)</f>
        <v>16.72326691431627</v>
      </c>
      <c r="D371">
        <f ca="1">IF('Parametry rostliny'!$D$32-(('Srážky MC'!$D371/31)*7+'Srážky MC'!$E371+('Srážky MC'!$F371/30)*8)&gt;0,'Parametry rostliny'!$D$32-(('Srážky MC'!D371/31)*7+'Srážky MC'!$E371+('Srážky MC'!$F371/30)*8),0)</f>
        <v>54.285498568052233</v>
      </c>
      <c r="E371">
        <f ca="1">IF('Parametry rostliny'!$D$33-(('Srážky MC'!$F371/31)*15+('Srážky MC'!$G371/30)*15)&gt;0,'Parametry rostliny'!$D$33-(('Srážky MC'!$F371/31)*15+('Srážky MC'!$G371/30)*15),0)</f>
        <v>0</v>
      </c>
    </row>
    <row r="372" spans="2:5">
      <c r="B372">
        <f ca="1">IF('Parametry rostliny'!$D$30-(('Srážky MC'!$B372/31)*15+('Srážky MC'!$C372/30)*15)&gt;0,'Parametry rostliny'!$D$30-(('Srážky MC'!$B372/31)*15+('Srážky MC'!$C372/30)*15),0)</f>
        <v>1.2536509620405241</v>
      </c>
      <c r="C372">
        <f ca="1">IF('Parametry rostliny'!$D$31-(('Srážky MC'!$C372/31)*16+('Srážky MC'!$D372/30)*24)&gt;0,'Parametry rostliny'!$D$31-(('Srážky MC'!$C372/31)*16+('Srážky MC'!$D372/30)*24),0)</f>
        <v>97.884236532063426</v>
      </c>
      <c r="D372">
        <f ca="1">IF('Parametry rostliny'!$D$32-(('Srážky MC'!$D372/31)*7+'Srážky MC'!$E372+('Srážky MC'!$F372/30)*8)&gt;0,'Parametry rostliny'!$D$32-(('Srážky MC'!D372/31)*7+'Srážky MC'!$E372+('Srážky MC'!$F372/30)*8),0)</f>
        <v>54.670464481014278</v>
      </c>
      <c r="E372">
        <f ca="1">IF('Parametry rostliny'!$D$33-(('Srážky MC'!$F372/31)*15+('Srážky MC'!$G372/30)*15)&gt;0,'Parametry rostliny'!$D$33-(('Srážky MC'!$F372/31)*15+('Srážky MC'!$G372/30)*15),0)</f>
        <v>0</v>
      </c>
    </row>
    <row r="373" spans="2:5">
      <c r="B373">
        <f ca="1">IF('Parametry rostliny'!$D$30-(('Srážky MC'!$B373/31)*15+('Srážky MC'!$C373/30)*15)&gt;0,'Parametry rostliny'!$D$30-(('Srážky MC'!$B373/31)*15+('Srážky MC'!$C373/30)*15),0)</f>
        <v>6.7294278309259994</v>
      </c>
      <c r="C373">
        <f ca="1">IF('Parametry rostliny'!$D$31-(('Srážky MC'!$C373/31)*16+('Srážky MC'!$D373/30)*24)&gt;0,'Parametry rostliny'!$D$31-(('Srážky MC'!$C373/31)*16+('Srážky MC'!$D373/30)*24),0)</f>
        <v>56.794574774258791</v>
      </c>
      <c r="D373">
        <f ca="1">IF('Parametry rostliny'!$D$32-(('Srážky MC'!$D373/31)*7+'Srážky MC'!$E373+('Srážky MC'!$F373/30)*8)&gt;0,'Parametry rostliny'!$D$32-(('Srážky MC'!D373/31)*7+'Srážky MC'!$E373+('Srážky MC'!$F373/30)*8),0)</f>
        <v>1.0247812359755812</v>
      </c>
      <c r="E373">
        <f ca="1">IF('Parametry rostliny'!$D$33-(('Srážky MC'!$F373/31)*15+('Srážky MC'!$G373/30)*15)&gt;0,'Parametry rostliny'!$D$33-(('Srážky MC'!$F373/31)*15+('Srážky MC'!$G373/30)*15),0)</f>
        <v>0</v>
      </c>
    </row>
    <row r="374" spans="2:5">
      <c r="B374">
        <f ca="1">IF('Parametry rostliny'!$D$30-(('Srážky MC'!$B374/31)*15+('Srážky MC'!$C374/30)*15)&gt;0,'Parametry rostliny'!$D$30-(('Srážky MC'!$B374/31)*15+('Srážky MC'!$C374/30)*15),0)</f>
        <v>0</v>
      </c>
      <c r="C374">
        <f ca="1">IF('Parametry rostliny'!$D$31-(('Srážky MC'!$C374/31)*16+('Srážky MC'!$D374/30)*24)&gt;0,'Parametry rostliny'!$D$31-(('Srážky MC'!$C374/31)*16+('Srážky MC'!$D374/30)*24),0)</f>
        <v>53.3870972276477</v>
      </c>
      <c r="D374">
        <f ca="1">IF('Parametry rostliny'!$D$32-(('Srážky MC'!$D374/31)*7+'Srážky MC'!$E374+('Srážky MC'!$F374/30)*8)&gt;0,'Parametry rostliny'!$D$32-(('Srážky MC'!D374/31)*7+'Srážky MC'!$E374+('Srážky MC'!$F374/30)*8),0)</f>
        <v>49.671707817096205</v>
      </c>
      <c r="E374">
        <f ca="1">IF('Parametry rostliny'!$D$33-(('Srážky MC'!$F374/31)*15+('Srážky MC'!$G374/30)*15)&gt;0,'Parametry rostliny'!$D$33-(('Srážky MC'!$F374/31)*15+('Srážky MC'!$G374/30)*15),0)</f>
        <v>0</v>
      </c>
    </row>
    <row r="375" spans="2:5">
      <c r="B375">
        <f ca="1">IF('Parametry rostliny'!$D$30-(('Srážky MC'!$B375/31)*15+('Srážky MC'!$C375/30)*15)&gt;0,'Parametry rostliny'!$D$30-(('Srážky MC'!$B375/31)*15+('Srážky MC'!$C375/30)*15),0)</f>
        <v>0</v>
      </c>
      <c r="C375">
        <f ca="1">IF('Parametry rostliny'!$D$31-(('Srážky MC'!$C375/31)*16+('Srážky MC'!$D375/30)*24)&gt;0,'Parametry rostliny'!$D$31-(('Srážky MC'!$C375/31)*16+('Srážky MC'!$D375/30)*24),0)</f>
        <v>0</v>
      </c>
      <c r="D375">
        <f ca="1">IF('Parametry rostliny'!$D$32-(('Srážky MC'!$D375/31)*7+'Srážky MC'!$E375+('Srážky MC'!$F375/30)*8)&gt;0,'Parametry rostliny'!$D$32-(('Srážky MC'!D375/31)*7+'Srážky MC'!$E375+('Srážky MC'!$F375/30)*8),0)</f>
        <v>0</v>
      </c>
      <c r="E375">
        <f ca="1">IF('Parametry rostliny'!$D$33-(('Srážky MC'!$F375/31)*15+('Srážky MC'!$G375/30)*15)&gt;0,'Parametry rostliny'!$D$33-(('Srážky MC'!$F375/31)*15+('Srážky MC'!$G375/30)*15),0)</f>
        <v>10.961324316290373</v>
      </c>
    </row>
    <row r="376" spans="2:5">
      <c r="B376">
        <f ca="1">IF('Parametry rostliny'!$D$30-(('Srážky MC'!$B376/31)*15+('Srážky MC'!$C376/30)*15)&gt;0,'Parametry rostliny'!$D$30-(('Srážky MC'!$B376/31)*15+('Srážky MC'!$C376/30)*15),0)</f>
        <v>0</v>
      </c>
      <c r="C376">
        <f ca="1">IF('Parametry rostliny'!$D$31-(('Srážky MC'!$C376/31)*16+('Srážky MC'!$D376/30)*24)&gt;0,'Parametry rostliny'!$D$31-(('Srážky MC'!$C376/31)*16+('Srážky MC'!$D376/30)*24),0)</f>
        <v>32.71911417071567</v>
      </c>
      <c r="D376">
        <f ca="1">IF('Parametry rostliny'!$D$32-(('Srážky MC'!$D376/31)*7+'Srážky MC'!$E376+('Srážky MC'!$F376/30)*8)&gt;0,'Parametry rostliny'!$D$32-(('Srážky MC'!D376/31)*7+'Srážky MC'!$E376+('Srážky MC'!$F376/30)*8),0)</f>
        <v>28.984465150103674</v>
      </c>
      <c r="E376">
        <f ca="1">IF('Parametry rostliny'!$D$33-(('Srážky MC'!$F376/31)*15+('Srážky MC'!$G376/30)*15)&gt;0,'Parametry rostliny'!$D$33-(('Srážky MC'!$F376/31)*15+('Srážky MC'!$G376/30)*15),0)</f>
        <v>15.588466670720535</v>
      </c>
    </row>
    <row r="377" spans="2:5">
      <c r="B377">
        <f ca="1">IF('Parametry rostliny'!$D$30-(('Srážky MC'!$B377/31)*15+('Srážky MC'!$C377/30)*15)&gt;0,'Parametry rostliny'!$D$30-(('Srážky MC'!$B377/31)*15+('Srážky MC'!$C377/30)*15),0)</f>
        <v>1.318319723497325</v>
      </c>
      <c r="C377">
        <f ca="1">IF('Parametry rostliny'!$D$31-(('Srážky MC'!$C377/31)*16+('Srážky MC'!$D377/30)*24)&gt;0,'Parametry rostliny'!$D$31-(('Srážky MC'!$C377/31)*16+('Srážky MC'!$D377/30)*24),0)</f>
        <v>61.459970461728261</v>
      </c>
      <c r="D377">
        <f ca="1">IF('Parametry rostliny'!$D$32-(('Srážky MC'!$D377/31)*7+'Srážky MC'!$E377+('Srážky MC'!$F377/30)*8)&gt;0,'Parametry rostliny'!$D$32-(('Srážky MC'!D377/31)*7+'Srážky MC'!$E377+('Srážky MC'!$F377/30)*8),0)</f>
        <v>0</v>
      </c>
      <c r="E377">
        <f ca="1">IF('Parametry rostliny'!$D$33-(('Srážky MC'!$F377/31)*15+('Srážky MC'!$G377/30)*15)&gt;0,'Parametry rostliny'!$D$33-(('Srážky MC'!$F377/31)*15+('Srážky MC'!$G377/30)*15),0)</f>
        <v>0</v>
      </c>
    </row>
    <row r="378" spans="2:5">
      <c r="B378">
        <f ca="1">IF('Parametry rostliny'!$D$30-(('Srážky MC'!$B378/31)*15+('Srážky MC'!$C378/30)*15)&gt;0,'Parametry rostliny'!$D$30-(('Srážky MC'!$B378/31)*15+('Srážky MC'!$C378/30)*15),0)</f>
        <v>0</v>
      </c>
      <c r="C378">
        <f ca="1">IF('Parametry rostliny'!$D$31-(('Srážky MC'!$C378/31)*16+('Srážky MC'!$D378/30)*24)&gt;0,'Parametry rostliny'!$D$31-(('Srážky MC'!$C378/31)*16+('Srážky MC'!$D378/30)*24),0)</f>
        <v>0</v>
      </c>
      <c r="D378">
        <f ca="1">IF('Parametry rostliny'!$D$32-(('Srážky MC'!$D378/31)*7+'Srážky MC'!$E378+('Srážky MC'!$F378/30)*8)&gt;0,'Parametry rostliny'!$D$32-(('Srážky MC'!D378/31)*7+'Srážky MC'!$E378+('Srážky MC'!$F378/30)*8),0)</f>
        <v>13.394940000355774</v>
      </c>
      <c r="E378">
        <f ca="1">IF('Parametry rostliny'!$D$33-(('Srážky MC'!$F378/31)*15+('Srážky MC'!$G378/30)*15)&gt;0,'Parametry rostliny'!$D$33-(('Srážky MC'!$F378/31)*15+('Srážky MC'!$G378/30)*15),0)</f>
        <v>0</v>
      </c>
    </row>
    <row r="379" spans="2:5">
      <c r="B379">
        <f ca="1">IF('Parametry rostliny'!$D$30-(('Srážky MC'!$B379/31)*15+('Srážky MC'!$C379/30)*15)&gt;0,'Parametry rostliny'!$D$30-(('Srážky MC'!$B379/31)*15+('Srážky MC'!$C379/30)*15),0)</f>
        <v>0</v>
      </c>
      <c r="C379">
        <f ca="1">IF('Parametry rostliny'!$D$31-(('Srážky MC'!$C379/31)*16+('Srážky MC'!$D379/30)*24)&gt;0,'Parametry rostliny'!$D$31-(('Srážky MC'!$C379/31)*16+('Srážky MC'!$D379/30)*24),0)</f>
        <v>40.614226953069519</v>
      </c>
      <c r="D379">
        <f ca="1">IF('Parametry rostliny'!$D$32-(('Srážky MC'!$D379/31)*7+'Srážky MC'!$E379+('Srážky MC'!$F379/30)*8)&gt;0,'Parametry rostliny'!$D$32-(('Srážky MC'!D379/31)*7+'Srážky MC'!$E379+('Srážky MC'!$F379/30)*8),0)</f>
        <v>10.10262976533707</v>
      </c>
      <c r="E379">
        <f ca="1">IF('Parametry rostliny'!$D$33-(('Srážky MC'!$F379/31)*15+('Srážky MC'!$G379/30)*15)&gt;0,'Parametry rostliny'!$D$33-(('Srážky MC'!$F379/31)*15+('Srážky MC'!$G379/30)*15),0)</f>
        <v>0</v>
      </c>
    </row>
    <row r="380" spans="2:5">
      <c r="B380">
        <f ca="1">IF('Parametry rostliny'!$D$30-(('Srážky MC'!$B380/31)*15+('Srážky MC'!$C380/30)*15)&gt;0,'Parametry rostliny'!$D$30-(('Srážky MC'!$B380/31)*15+('Srážky MC'!$C380/30)*15),0)</f>
        <v>2.7923279930738545</v>
      </c>
      <c r="C380">
        <f ca="1">IF('Parametry rostliny'!$D$31-(('Srážky MC'!$C380/31)*16+('Srážky MC'!$D380/30)*24)&gt;0,'Parametry rostliny'!$D$31-(('Srážky MC'!$C380/31)*16+('Srážky MC'!$D380/30)*24),0)</f>
        <v>16.115055994805402</v>
      </c>
      <c r="D380">
        <f ca="1">IF('Parametry rostliny'!$D$32-(('Srážky MC'!$D380/31)*7+'Srážky MC'!$E380+('Srážky MC'!$F380/30)*8)&gt;0,'Parametry rostliny'!$D$32-(('Srážky MC'!D380/31)*7+'Srážky MC'!$E380+('Srážky MC'!$F380/30)*8),0)</f>
        <v>74.1957010979541</v>
      </c>
      <c r="E380">
        <f ca="1">IF('Parametry rostliny'!$D$33-(('Srážky MC'!$F380/31)*15+('Srážky MC'!$G380/30)*15)&gt;0,'Parametry rostliny'!$D$33-(('Srážky MC'!$F380/31)*15+('Srážky MC'!$G380/30)*15),0)</f>
        <v>19.15626529901774</v>
      </c>
    </row>
    <row r="381" spans="2:5">
      <c r="B381">
        <f ca="1">IF('Parametry rostliny'!$D$30-(('Srážky MC'!$B381/31)*15+('Srážky MC'!$C381/30)*15)&gt;0,'Parametry rostliny'!$D$30-(('Srážky MC'!$B381/31)*15+('Srážky MC'!$C381/30)*15),0)</f>
        <v>5.8640620428624572</v>
      </c>
      <c r="C381">
        <f ca="1">IF('Parametry rostliny'!$D$31-(('Srážky MC'!$C381/31)*16+('Srážky MC'!$D381/30)*24)&gt;0,'Parametry rostliny'!$D$31-(('Srážky MC'!$C381/31)*16+('Srážky MC'!$D381/30)*24),0)</f>
        <v>81.322068627333934</v>
      </c>
      <c r="D381">
        <f ca="1">IF('Parametry rostliny'!$D$32-(('Srážky MC'!$D381/31)*7+'Srážky MC'!$E381+('Srážky MC'!$F381/30)*8)&gt;0,'Parametry rostliny'!$D$32-(('Srážky MC'!D381/31)*7+'Srážky MC'!$E381+('Srážky MC'!$F381/30)*8),0)</f>
        <v>0</v>
      </c>
      <c r="E381">
        <f ca="1">IF('Parametry rostliny'!$D$33-(('Srážky MC'!$F381/31)*15+('Srážky MC'!$G381/30)*15)&gt;0,'Parametry rostliny'!$D$33-(('Srážky MC'!$F381/31)*15+('Srážky MC'!$G381/30)*15),0)</f>
        <v>0</v>
      </c>
    </row>
    <row r="382" spans="2:5">
      <c r="B382">
        <f ca="1">IF('Parametry rostliny'!$D$30-(('Srážky MC'!$B382/31)*15+('Srážky MC'!$C382/30)*15)&gt;0,'Parametry rostliny'!$D$30-(('Srážky MC'!$B382/31)*15+('Srážky MC'!$C382/30)*15),0)</f>
        <v>0</v>
      </c>
      <c r="C382">
        <f ca="1">IF('Parametry rostliny'!$D$31-(('Srážky MC'!$C382/31)*16+('Srážky MC'!$D382/30)*24)&gt;0,'Parametry rostliny'!$D$31-(('Srážky MC'!$C382/31)*16+('Srážky MC'!$D382/30)*24),0)</f>
        <v>0</v>
      </c>
      <c r="D382">
        <f ca="1">IF('Parametry rostliny'!$D$32-(('Srážky MC'!$D382/31)*7+'Srážky MC'!$E382+('Srážky MC'!$F382/30)*8)&gt;0,'Parametry rostliny'!$D$32-(('Srážky MC'!D382/31)*7+'Srážky MC'!$E382+('Srážky MC'!$F382/30)*8),0)</f>
        <v>0</v>
      </c>
      <c r="E382">
        <f ca="1">IF('Parametry rostliny'!$D$33-(('Srážky MC'!$F382/31)*15+('Srážky MC'!$G382/30)*15)&gt;0,'Parametry rostliny'!$D$33-(('Srážky MC'!$F382/31)*15+('Srážky MC'!$G382/30)*15),0)</f>
        <v>4.8347147347779469</v>
      </c>
    </row>
    <row r="383" spans="2:5">
      <c r="B383">
        <f ca="1">IF('Parametry rostliny'!$D$30-(('Srážky MC'!$B383/31)*15+('Srážky MC'!$C383/30)*15)&gt;0,'Parametry rostliny'!$D$30-(('Srážky MC'!$B383/31)*15+('Srážky MC'!$C383/30)*15),0)</f>
        <v>0</v>
      </c>
      <c r="C383">
        <f ca="1">IF('Parametry rostliny'!$D$31-(('Srážky MC'!$C383/31)*16+('Srážky MC'!$D383/30)*24)&gt;0,'Parametry rostliny'!$D$31-(('Srážky MC'!$C383/31)*16+('Srážky MC'!$D383/30)*24),0)</f>
        <v>28.755216051467983</v>
      </c>
      <c r="D383">
        <f ca="1">IF('Parametry rostliny'!$D$32-(('Srážky MC'!$D383/31)*7+'Srážky MC'!$E383+('Srážky MC'!$F383/30)*8)&gt;0,'Parametry rostliny'!$D$32-(('Srážky MC'!D383/31)*7+'Srážky MC'!$E383+('Srážky MC'!$F383/30)*8),0)</f>
        <v>63.913443384916249</v>
      </c>
      <c r="E383">
        <f ca="1">IF('Parametry rostliny'!$D$33-(('Srážky MC'!$F383/31)*15+('Srážky MC'!$G383/30)*15)&gt;0,'Parametry rostliny'!$D$33-(('Srážky MC'!$F383/31)*15+('Srážky MC'!$G383/30)*15),0)</f>
        <v>0</v>
      </c>
    </row>
    <row r="384" spans="2:5">
      <c r="B384">
        <f ca="1">IF('Parametry rostliny'!$D$30-(('Srážky MC'!$B384/31)*15+('Srážky MC'!$C384/30)*15)&gt;0,'Parametry rostliny'!$D$30-(('Srážky MC'!$B384/31)*15+('Srážky MC'!$C384/30)*15),0)</f>
        <v>0</v>
      </c>
      <c r="C384">
        <f ca="1">IF('Parametry rostliny'!$D$31-(('Srážky MC'!$C384/31)*16+('Srážky MC'!$D384/30)*24)&gt;0,'Parametry rostliny'!$D$31-(('Srážky MC'!$C384/31)*16+('Srážky MC'!$D384/30)*24),0)</f>
        <v>36.236546467560416</v>
      </c>
      <c r="D384">
        <f ca="1">IF('Parametry rostliny'!$D$32-(('Srážky MC'!$D384/31)*7+'Srážky MC'!$E384+('Srážky MC'!$F384/30)*8)&gt;0,'Parametry rostliny'!$D$32-(('Srážky MC'!D384/31)*7+'Srážky MC'!$E384+('Srážky MC'!$F384/30)*8),0)</f>
        <v>30.581250101143311</v>
      </c>
      <c r="E384">
        <f ca="1">IF('Parametry rostliny'!$D$33-(('Srážky MC'!$F384/31)*15+('Srážky MC'!$G384/30)*15)&gt;0,'Parametry rostliny'!$D$33-(('Srážky MC'!$F384/31)*15+('Srážky MC'!$G384/30)*15),0)</f>
        <v>0</v>
      </c>
    </row>
    <row r="385" spans="2:5">
      <c r="B385">
        <f ca="1">IF('Parametry rostliny'!$D$30-(('Srážky MC'!$B385/31)*15+('Srážky MC'!$C385/30)*15)&gt;0,'Parametry rostliny'!$D$30-(('Srážky MC'!$B385/31)*15+('Srážky MC'!$C385/30)*15),0)</f>
        <v>1.6224593695042415</v>
      </c>
      <c r="C385">
        <f ca="1">IF('Parametry rostliny'!$D$31-(('Srážky MC'!$C385/31)*16+('Srážky MC'!$D385/30)*24)&gt;0,'Parametry rostliny'!$D$31-(('Srážky MC'!$C385/31)*16+('Srážky MC'!$D385/30)*24),0)</f>
        <v>18.431198413071314</v>
      </c>
      <c r="D385">
        <f ca="1">IF('Parametry rostliny'!$D$32-(('Srážky MC'!$D385/31)*7+'Srážky MC'!$E385+('Srážky MC'!$F385/30)*8)&gt;0,'Parametry rostliny'!$D$32-(('Srážky MC'!D385/31)*7+'Srážky MC'!$E385+('Srážky MC'!$F385/30)*8),0)</f>
        <v>28.817309429904455</v>
      </c>
      <c r="E385">
        <f ca="1">IF('Parametry rostliny'!$D$33-(('Srážky MC'!$F385/31)*15+('Srážky MC'!$G385/30)*15)&gt;0,'Parametry rostliny'!$D$33-(('Srážky MC'!$F385/31)*15+('Srážky MC'!$G385/30)*15),0)</f>
        <v>7.0231517185368517</v>
      </c>
    </row>
    <row r="386" spans="2:5">
      <c r="B386">
        <f ca="1">IF('Parametry rostliny'!$D$30-(('Srážky MC'!$B386/31)*15+('Srážky MC'!$C386/30)*15)&gt;0,'Parametry rostliny'!$D$30-(('Srážky MC'!$B386/31)*15+('Srážky MC'!$C386/30)*15),0)</f>
        <v>3.7249796680328728</v>
      </c>
      <c r="C386">
        <f ca="1">IF('Parametry rostliny'!$D$31-(('Srážky MC'!$C386/31)*16+('Srážky MC'!$D386/30)*24)&gt;0,'Parametry rostliny'!$D$31-(('Srážky MC'!$C386/31)*16+('Srážky MC'!$D386/30)*24),0)</f>
        <v>41.396981908462493</v>
      </c>
      <c r="D386">
        <f ca="1">IF('Parametry rostliny'!$D$32-(('Srážky MC'!$D386/31)*7+'Srážky MC'!$E386+('Srážky MC'!$F386/30)*8)&gt;0,'Parametry rostliny'!$D$32-(('Srážky MC'!D386/31)*7+'Srážky MC'!$E386+('Srážky MC'!$F386/30)*8),0)</f>
        <v>0</v>
      </c>
      <c r="E386">
        <f ca="1">IF('Parametry rostliny'!$D$33-(('Srážky MC'!$F386/31)*15+('Srážky MC'!$G386/30)*15)&gt;0,'Parametry rostliny'!$D$33-(('Srážky MC'!$F386/31)*15+('Srážky MC'!$G386/30)*15),0)</f>
        <v>0</v>
      </c>
    </row>
    <row r="387" spans="2:5">
      <c r="B387">
        <f ca="1">IF('Parametry rostliny'!$D$30-(('Srážky MC'!$B387/31)*15+('Srážky MC'!$C387/30)*15)&gt;0,'Parametry rostliny'!$D$30-(('Srážky MC'!$B387/31)*15+('Srážky MC'!$C387/30)*15),0)</f>
        <v>26.580418966075356</v>
      </c>
      <c r="C387">
        <f ca="1">IF('Parametry rostliny'!$D$31-(('Srážky MC'!$C387/31)*16+('Srážky MC'!$D387/30)*24)&gt;0,'Parametry rostliny'!$D$31-(('Srážky MC'!$C387/31)*16+('Srážky MC'!$D387/30)*24),0)</f>
        <v>64.955149456054258</v>
      </c>
      <c r="D387">
        <f ca="1">IF('Parametry rostliny'!$D$32-(('Srážky MC'!$D387/31)*7+'Srážky MC'!$E387+('Srážky MC'!$F387/30)*8)&gt;0,'Parametry rostliny'!$D$32-(('Srážky MC'!D387/31)*7+'Srážky MC'!$E387+('Srážky MC'!$F387/30)*8),0)</f>
        <v>0</v>
      </c>
      <c r="E387">
        <f ca="1">IF('Parametry rostliny'!$D$33-(('Srážky MC'!$F387/31)*15+('Srážky MC'!$G387/30)*15)&gt;0,'Parametry rostliny'!$D$33-(('Srážky MC'!$F387/31)*15+('Srážky MC'!$G387/30)*15),0)</f>
        <v>0</v>
      </c>
    </row>
    <row r="388" spans="2:5">
      <c r="B388">
        <f ca="1">IF('Parametry rostliny'!$D$30-(('Srážky MC'!$B388/31)*15+('Srážky MC'!$C388/30)*15)&gt;0,'Parametry rostliny'!$D$30-(('Srážky MC'!$B388/31)*15+('Srážky MC'!$C388/30)*15),0)</f>
        <v>0</v>
      </c>
      <c r="C388">
        <f ca="1">IF('Parametry rostliny'!$D$31-(('Srážky MC'!$C388/31)*16+('Srážky MC'!$D388/30)*24)&gt;0,'Parametry rostliny'!$D$31-(('Srážky MC'!$C388/31)*16+('Srážky MC'!$D388/30)*24),0)</f>
        <v>4.6103914820853902</v>
      </c>
      <c r="D388">
        <f ca="1">IF('Parametry rostliny'!$D$32-(('Srážky MC'!$D388/31)*7+'Srážky MC'!$E388+('Srážky MC'!$F388/30)*8)&gt;0,'Parametry rostliny'!$D$32-(('Srážky MC'!D388/31)*7+'Srážky MC'!$E388+('Srážky MC'!$F388/30)*8),0)</f>
        <v>51.031960668891088</v>
      </c>
      <c r="E388">
        <f ca="1">IF('Parametry rostliny'!$D$33-(('Srážky MC'!$F388/31)*15+('Srážky MC'!$G388/30)*15)&gt;0,'Parametry rostliny'!$D$33-(('Srážky MC'!$F388/31)*15+('Srážky MC'!$G388/30)*15),0)</f>
        <v>6.6530227998911329</v>
      </c>
    </row>
    <row r="389" spans="2:5">
      <c r="B389">
        <f ca="1">IF('Parametry rostliny'!$D$30-(('Srážky MC'!$B389/31)*15+('Srážky MC'!$C389/30)*15)&gt;0,'Parametry rostliny'!$D$30-(('Srážky MC'!$B389/31)*15+('Srážky MC'!$C389/30)*15),0)</f>
        <v>0.41528884512166542</v>
      </c>
      <c r="C389">
        <f ca="1">IF('Parametry rostliny'!$D$31-(('Srážky MC'!$C389/31)*16+('Srážky MC'!$D389/30)*24)&gt;0,'Parametry rostliny'!$D$31-(('Srážky MC'!$C389/31)*16+('Srážky MC'!$D389/30)*24),0)</f>
        <v>28.097637086751064</v>
      </c>
      <c r="D389">
        <f ca="1">IF('Parametry rostliny'!$D$32-(('Srážky MC'!$D389/31)*7+'Srážky MC'!$E389+('Srážky MC'!$F389/30)*8)&gt;0,'Parametry rostliny'!$D$32-(('Srážky MC'!D389/31)*7+'Srážky MC'!$E389+('Srážky MC'!$F389/30)*8),0)</f>
        <v>5.490747018983285</v>
      </c>
      <c r="E389">
        <f ca="1">IF('Parametry rostliny'!$D$33-(('Srážky MC'!$F389/31)*15+('Srážky MC'!$G389/30)*15)&gt;0,'Parametry rostliny'!$D$33-(('Srážky MC'!$F389/31)*15+('Srážky MC'!$G389/30)*15),0)</f>
        <v>16.510729938668362</v>
      </c>
    </row>
    <row r="390" spans="2:5">
      <c r="B390">
        <f ca="1">IF('Parametry rostliny'!$D$30-(('Srážky MC'!$B390/31)*15+('Srážky MC'!$C390/30)*15)&gt;0,'Parametry rostliny'!$D$30-(('Srážky MC'!$B390/31)*15+('Srážky MC'!$C390/30)*15),0)</f>
        <v>0</v>
      </c>
      <c r="C390">
        <f ca="1">IF('Parametry rostliny'!$D$31-(('Srážky MC'!$C390/31)*16+('Srážky MC'!$D390/30)*24)&gt;0,'Parametry rostliny'!$D$31-(('Srážky MC'!$C390/31)*16+('Srážky MC'!$D390/30)*24),0)</f>
        <v>0</v>
      </c>
      <c r="D390">
        <f ca="1">IF('Parametry rostliny'!$D$32-(('Srážky MC'!$D390/31)*7+'Srážky MC'!$E390+('Srážky MC'!$F390/30)*8)&gt;0,'Parametry rostliny'!$D$32-(('Srážky MC'!D390/31)*7+'Srážky MC'!$E390+('Srážky MC'!$F390/30)*8),0)</f>
        <v>7.2554726570220112</v>
      </c>
      <c r="E390">
        <f ca="1">IF('Parametry rostliny'!$D$33-(('Srážky MC'!$F390/31)*15+('Srážky MC'!$G390/30)*15)&gt;0,'Parametry rostliny'!$D$33-(('Srážky MC'!$F390/31)*15+('Srážky MC'!$G390/30)*15),0)</f>
        <v>13.247782038136357</v>
      </c>
    </row>
    <row r="391" spans="2:5">
      <c r="B391">
        <f ca="1">IF('Parametry rostliny'!$D$30-(('Srážky MC'!$B391/31)*15+('Srážky MC'!$C391/30)*15)&gt;0,'Parametry rostliny'!$D$30-(('Srážky MC'!$B391/31)*15+('Srážky MC'!$C391/30)*15),0)</f>
        <v>2.4575020454652758</v>
      </c>
      <c r="C391">
        <f ca="1">IF('Parametry rostliny'!$D$31-(('Srážky MC'!$C391/31)*16+('Srážky MC'!$D391/30)*24)&gt;0,'Parametry rostliny'!$D$31-(('Srážky MC'!$C391/31)*16+('Srážky MC'!$D391/30)*24),0)</f>
        <v>0</v>
      </c>
      <c r="D391">
        <f ca="1">IF('Parametry rostliny'!$D$32-(('Srážky MC'!$D391/31)*7+'Srážky MC'!$E391+('Srážky MC'!$F391/30)*8)&gt;0,'Parametry rostliny'!$D$32-(('Srážky MC'!D391/31)*7+'Srážky MC'!$E391+('Srážky MC'!$F391/30)*8),0)</f>
        <v>7.2744836721592492</v>
      </c>
      <c r="E391">
        <f ca="1">IF('Parametry rostliny'!$D$33-(('Srážky MC'!$F391/31)*15+('Srážky MC'!$G391/30)*15)&gt;0,'Parametry rostliny'!$D$33-(('Srážky MC'!$F391/31)*15+('Srážky MC'!$G391/30)*15),0)</f>
        <v>0</v>
      </c>
    </row>
    <row r="392" spans="2:5">
      <c r="B392">
        <f ca="1">IF('Parametry rostliny'!$D$30-(('Srážky MC'!$B392/31)*15+('Srážky MC'!$C392/30)*15)&gt;0,'Parametry rostliny'!$D$30-(('Srážky MC'!$B392/31)*15+('Srážky MC'!$C392/30)*15),0)</f>
        <v>0</v>
      </c>
      <c r="C392">
        <f ca="1">IF('Parametry rostliny'!$D$31-(('Srážky MC'!$C392/31)*16+('Srážky MC'!$D392/30)*24)&gt;0,'Parametry rostliny'!$D$31-(('Srážky MC'!$C392/31)*16+('Srážky MC'!$D392/30)*24),0)</f>
        <v>3.6531221285096933</v>
      </c>
      <c r="D392">
        <f ca="1">IF('Parametry rostliny'!$D$32-(('Srážky MC'!$D392/31)*7+'Srážky MC'!$E392+('Srážky MC'!$F392/30)*8)&gt;0,'Parametry rostliny'!$D$32-(('Srážky MC'!D392/31)*7+'Srážky MC'!$E392+('Srážky MC'!$F392/30)*8),0)</f>
        <v>0</v>
      </c>
      <c r="E392">
        <f ca="1">IF('Parametry rostliny'!$D$33-(('Srážky MC'!$F392/31)*15+('Srážky MC'!$G392/30)*15)&gt;0,'Parametry rostliny'!$D$33-(('Srážky MC'!$F392/31)*15+('Srážky MC'!$G392/30)*15),0)</f>
        <v>7.7253148495783108</v>
      </c>
    </row>
    <row r="393" spans="2:5">
      <c r="B393">
        <f ca="1">IF('Parametry rostliny'!$D$30-(('Srážky MC'!$B393/31)*15+('Srážky MC'!$C393/30)*15)&gt;0,'Parametry rostliny'!$D$30-(('Srážky MC'!$B393/31)*15+('Srážky MC'!$C393/30)*15),0)</f>
        <v>10.32071519665007</v>
      </c>
      <c r="C393">
        <f ca="1">IF('Parametry rostliny'!$D$31-(('Srážky MC'!$C393/31)*16+('Srážky MC'!$D393/30)*24)&gt;0,'Parametry rostliny'!$D$31-(('Srážky MC'!$C393/31)*16+('Srážky MC'!$D393/30)*24),0)</f>
        <v>55.122119238417966</v>
      </c>
      <c r="D393">
        <f ca="1">IF('Parametry rostliny'!$D$32-(('Srážky MC'!$D393/31)*7+'Srážky MC'!$E393+('Srážky MC'!$F393/30)*8)&gt;0,'Parametry rostliny'!$D$32-(('Srážky MC'!D393/31)*7+'Srážky MC'!$E393+('Srážky MC'!$F393/30)*8),0)</f>
        <v>55.912207945810025</v>
      </c>
      <c r="E393">
        <f ca="1">IF('Parametry rostliny'!$D$33-(('Srážky MC'!$F393/31)*15+('Srážky MC'!$G393/30)*15)&gt;0,'Parametry rostliny'!$D$33-(('Srážky MC'!$F393/31)*15+('Srážky MC'!$G393/30)*15),0)</f>
        <v>0</v>
      </c>
    </row>
    <row r="394" spans="2:5">
      <c r="B394">
        <f ca="1">IF('Parametry rostliny'!$D$30-(('Srážky MC'!$B394/31)*15+('Srážky MC'!$C394/30)*15)&gt;0,'Parametry rostliny'!$D$30-(('Srážky MC'!$B394/31)*15+('Srážky MC'!$C394/30)*15),0)</f>
        <v>0.17589732407347469</v>
      </c>
      <c r="C394">
        <f ca="1">IF('Parametry rostliny'!$D$31-(('Srážky MC'!$C394/31)*16+('Srážky MC'!$D394/30)*24)&gt;0,'Parametry rostliny'!$D$31-(('Srážky MC'!$C394/31)*16+('Srážky MC'!$D394/30)*24),0)</f>
        <v>6.7459245194802975</v>
      </c>
      <c r="D394">
        <f ca="1">IF('Parametry rostliny'!$D$32-(('Srážky MC'!$D394/31)*7+'Srážky MC'!$E394+('Srážky MC'!$F394/30)*8)&gt;0,'Parametry rostliny'!$D$32-(('Srážky MC'!D394/31)*7+'Srážky MC'!$E394+('Srážky MC'!$F394/30)*8),0)</f>
        <v>0</v>
      </c>
      <c r="E394">
        <f ca="1">IF('Parametry rostliny'!$D$33-(('Srážky MC'!$F394/31)*15+('Srážky MC'!$G394/30)*15)&gt;0,'Parametry rostliny'!$D$33-(('Srážky MC'!$F394/31)*15+('Srážky MC'!$G394/30)*15),0)</f>
        <v>16.610028154985969</v>
      </c>
    </row>
    <row r="395" spans="2:5">
      <c r="B395">
        <f ca="1">IF('Parametry rostliny'!$D$30-(('Srážky MC'!$B395/31)*15+('Srážky MC'!$C395/30)*15)&gt;0,'Parametry rostliny'!$D$30-(('Srážky MC'!$B395/31)*15+('Srážky MC'!$C395/30)*15),0)</f>
        <v>0</v>
      </c>
      <c r="C395">
        <f ca="1">IF('Parametry rostliny'!$D$31-(('Srážky MC'!$C395/31)*16+('Srážky MC'!$D395/30)*24)&gt;0,'Parametry rostliny'!$D$31-(('Srážky MC'!$C395/31)*16+('Srážky MC'!$D395/30)*24),0)</f>
        <v>0</v>
      </c>
      <c r="D395">
        <f ca="1">IF('Parametry rostliny'!$D$32-(('Srážky MC'!$D395/31)*7+'Srážky MC'!$E395+('Srážky MC'!$F395/30)*8)&gt;0,'Parametry rostliny'!$D$32-(('Srážky MC'!D395/31)*7+'Srážky MC'!$E395+('Srážky MC'!$F395/30)*8),0)</f>
        <v>0</v>
      </c>
      <c r="E395">
        <f ca="1">IF('Parametry rostliny'!$D$33-(('Srážky MC'!$F395/31)*15+('Srážky MC'!$G395/30)*15)&gt;0,'Parametry rostliny'!$D$33-(('Srážky MC'!$F395/31)*15+('Srážky MC'!$G395/30)*15),0)</f>
        <v>0</v>
      </c>
    </row>
    <row r="396" spans="2:5">
      <c r="B396">
        <f ca="1">IF('Parametry rostliny'!$D$30-(('Srážky MC'!$B396/31)*15+('Srážky MC'!$C396/30)*15)&gt;0,'Parametry rostliny'!$D$30-(('Srážky MC'!$B396/31)*15+('Srážky MC'!$C396/30)*15),0)</f>
        <v>0</v>
      </c>
      <c r="C396">
        <f ca="1">IF('Parametry rostliny'!$D$31-(('Srážky MC'!$C396/31)*16+('Srážky MC'!$D396/30)*24)&gt;0,'Parametry rostliny'!$D$31-(('Srážky MC'!$C396/31)*16+('Srážky MC'!$D396/30)*24),0)</f>
        <v>0</v>
      </c>
      <c r="D396">
        <f ca="1">IF('Parametry rostliny'!$D$32-(('Srážky MC'!$D396/31)*7+'Srážky MC'!$E396+('Srážky MC'!$F396/30)*8)&gt;0,'Parametry rostliny'!$D$32-(('Srážky MC'!D396/31)*7+'Srážky MC'!$E396+('Srážky MC'!$F396/30)*8),0)</f>
        <v>23.850001577068781</v>
      </c>
      <c r="E396">
        <f ca="1">IF('Parametry rostliny'!$D$33-(('Srážky MC'!$F396/31)*15+('Srážky MC'!$G396/30)*15)&gt;0,'Parametry rostliny'!$D$33-(('Srážky MC'!$F396/31)*15+('Srážky MC'!$G396/30)*15),0)</f>
        <v>0</v>
      </c>
    </row>
    <row r="397" spans="2:5">
      <c r="B397">
        <f ca="1">IF('Parametry rostliny'!$D$30-(('Srážky MC'!$B397/31)*15+('Srážky MC'!$C397/30)*15)&gt;0,'Parametry rostliny'!$D$30-(('Srážky MC'!$B397/31)*15+('Srážky MC'!$C397/30)*15),0)</f>
        <v>0</v>
      </c>
      <c r="C397">
        <f ca="1">IF('Parametry rostliny'!$D$31-(('Srážky MC'!$C397/31)*16+('Srážky MC'!$D397/30)*24)&gt;0,'Parametry rostliny'!$D$31-(('Srážky MC'!$C397/31)*16+('Srážky MC'!$D397/30)*24),0)</f>
        <v>42.725953381971365</v>
      </c>
      <c r="D397">
        <f ca="1">IF('Parametry rostliny'!$D$32-(('Srážky MC'!$D397/31)*7+'Srážky MC'!$E397+('Srážky MC'!$F397/30)*8)&gt;0,'Parametry rostliny'!$D$32-(('Srážky MC'!D397/31)*7+'Srážky MC'!$E397+('Srážky MC'!$F397/30)*8),0)</f>
        <v>0</v>
      </c>
      <c r="E397">
        <f ca="1">IF('Parametry rostliny'!$D$33-(('Srážky MC'!$F397/31)*15+('Srážky MC'!$G397/30)*15)&gt;0,'Parametry rostliny'!$D$33-(('Srážky MC'!$F397/31)*15+('Srážky MC'!$G397/30)*15),0)</f>
        <v>0.35952479002010307</v>
      </c>
    </row>
    <row r="398" spans="2:5">
      <c r="B398">
        <f ca="1">IF('Parametry rostliny'!$D$30-(('Srážky MC'!$B398/31)*15+('Srážky MC'!$C398/30)*15)&gt;0,'Parametry rostliny'!$D$30-(('Srážky MC'!$B398/31)*15+('Srážky MC'!$C398/30)*15),0)</f>
        <v>0</v>
      </c>
      <c r="C398">
        <f ca="1">IF('Parametry rostliny'!$D$31-(('Srážky MC'!$C398/31)*16+('Srážky MC'!$D398/30)*24)&gt;0,'Parametry rostliny'!$D$31-(('Srážky MC'!$C398/31)*16+('Srážky MC'!$D398/30)*24),0)</f>
        <v>40.589037889239364</v>
      </c>
      <c r="D398">
        <f ca="1">IF('Parametry rostliny'!$D$32-(('Srážky MC'!$D398/31)*7+'Srážky MC'!$E398+('Srážky MC'!$F398/30)*8)&gt;0,'Parametry rostliny'!$D$32-(('Srážky MC'!D398/31)*7+'Srážky MC'!$E398+('Srážky MC'!$F398/30)*8),0)</f>
        <v>0</v>
      </c>
      <c r="E398">
        <f ca="1">IF('Parametry rostliny'!$D$33-(('Srážky MC'!$F398/31)*15+('Srážky MC'!$G398/30)*15)&gt;0,'Parametry rostliny'!$D$33-(('Srážky MC'!$F398/31)*15+('Srážky MC'!$G398/30)*15),0)</f>
        <v>2.4855883278187747</v>
      </c>
    </row>
    <row r="399" spans="2:5">
      <c r="B399">
        <f ca="1">IF('Parametry rostliny'!$D$30-(('Srážky MC'!$B399/31)*15+('Srážky MC'!$C399/30)*15)&gt;0,'Parametry rostliny'!$D$30-(('Srážky MC'!$B399/31)*15+('Srážky MC'!$C399/30)*15),0)</f>
        <v>4.9982586414550383</v>
      </c>
      <c r="C399">
        <f ca="1">IF('Parametry rostliny'!$D$31-(('Srážky MC'!$C399/31)*16+('Srážky MC'!$D399/30)*24)&gt;0,'Parametry rostliny'!$D$31-(('Srážky MC'!$C399/31)*16+('Srážky MC'!$D399/30)*24),0)</f>
        <v>63.443251356656134</v>
      </c>
      <c r="D399">
        <f ca="1">IF('Parametry rostliny'!$D$32-(('Srážky MC'!$D399/31)*7+'Srážky MC'!$E399+('Srážky MC'!$F399/30)*8)&gt;0,'Parametry rostliny'!$D$32-(('Srážky MC'!D399/31)*7+'Srážky MC'!$E399+('Srážky MC'!$F399/30)*8),0)</f>
        <v>56.537716826057959</v>
      </c>
      <c r="E399">
        <f ca="1">IF('Parametry rostliny'!$D$33-(('Srážky MC'!$F399/31)*15+('Srážky MC'!$G399/30)*15)&gt;0,'Parametry rostliny'!$D$33-(('Srážky MC'!$F399/31)*15+('Srážky MC'!$G399/30)*15),0)</f>
        <v>0</v>
      </c>
    </row>
    <row r="400" spans="2:5">
      <c r="B400">
        <f ca="1">IF('Parametry rostliny'!$D$30-(('Srážky MC'!$B400/31)*15+('Srážky MC'!$C400/30)*15)&gt;0,'Parametry rostliny'!$D$30-(('Srážky MC'!$B400/31)*15+('Srážky MC'!$C400/30)*15),0)</f>
        <v>19.745136279893387</v>
      </c>
      <c r="C400">
        <f ca="1">IF('Parametry rostliny'!$D$31-(('Srážky MC'!$C400/31)*16+('Srážky MC'!$D400/30)*24)&gt;0,'Parametry rostliny'!$D$31-(('Srážky MC'!$C400/31)*16+('Srážky MC'!$D400/30)*24),0)</f>
        <v>52.284497726479003</v>
      </c>
      <c r="D400">
        <f ca="1">IF('Parametry rostliny'!$D$32-(('Srážky MC'!$D400/31)*7+'Srážky MC'!$E400+('Srážky MC'!$F400/30)*8)&gt;0,'Parametry rostliny'!$D$32-(('Srážky MC'!D400/31)*7+'Srážky MC'!$E400+('Srážky MC'!$F400/30)*8),0)</f>
        <v>15.307768763977492</v>
      </c>
      <c r="E400">
        <f ca="1">IF('Parametry rostliny'!$D$33-(('Srážky MC'!$F400/31)*15+('Srážky MC'!$G400/30)*15)&gt;0,'Parametry rostliny'!$D$33-(('Srážky MC'!$F400/31)*15+('Srážky MC'!$G400/30)*15),0)</f>
        <v>14.233509408752788</v>
      </c>
    </row>
    <row r="401" spans="2:5">
      <c r="B401">
        <f ca="1">IF('Parametry rostliny'!$D$30-(('Srážky MC'!$B401/31)*15+('Srážky MC'!$C401/30)*15)&gt;0,'Parametry rostliny'!$D$30-(('Srážky MC'!$B401/31)*15+('Srážky MC'!$C401/30)*15),0)</f>
        <v>0</v>
      </c>
      <c r="C401">
        <f ca="1">IF('Parametry rostliny'!$D$31-(('Srážky MC'!$C401/31)*16+('Srážky MC'!$D401/30)*24)&gt;0,'Parametry rostliny'!$D$31-(('Srážky MC'!$C401/31)*16+('Srážky MC'!$D401/30)*24),0)</f>
        <v>28.695586170154201</v>
      </c>
      <c r="D401">
        <f ca="1">IF('Parametry rostliny'!$D$32-(('Srážky MC'!$D401/31)*7+'Srážky MC'!$E401+('Srážky MC'!$F401/30)*8)&gt;0,'Parametry rostliny'!$D$32-(('Srážky MC'!D401/31)*7+'Srážky MC'!$E401+('Srážky MC'!$F401/30)*8),0)</f>
        <v>38.79049433346286</v>
      </c>
      <c r="E401">
        <f ca="1">IF('Parametry rostliny'!$D$33-(('Srážky MC'!$F401/31)*15+('Srážky MC'!$G401/30)*15)&gt;0,'Parametry rostliny'!$D$33-(('Srážky MC'!$F401/31)*15+('Srážky MC'!$G401/30)*15),0)</f>
        <v>0</v>
      </c>
    </row>
    <row r="402" spans="2:5">
      <c r="B402">
        <f ca="1">IF('Parametry rostliny'!$D$30-(('Srážky MC'!$B402/31)*15+('Srážky MC'!$C402/30)*15)&gt;0,'Parametry rostliny'!$D$30-(('Srážky MC'!$B402/31)*15+('Srážky MC'!$C402/30)*15),0)</f>
        <v>20.727309542282796</v>
      </c>
      <c r="C402">
        <f ca="1">IF('Parametry rostliny'!$D$31-(('Srážky MC'!$C402/31)*16+('Srážky MC'!$D402/30)*24)&gt;0,'Parametry rostliny'!$D$31-(('Srážky MC'!$C402/31)*16+('Srážky MC'!$D402/30)*24),0)</f>
        <v>0</v>
      </c>
      <c r="D402">
        <f ca="1">IF('Parametry rostliny'!$D$32-(('Srážky MC'!$D402/31)*7+'Srážky MC'!$E402+('Srážky MC'!$F402/30)*8)&gt;0,'Parametry rostliny'!$D$32-(('Srážky MC'!D402/31)*7+'Srážky MC'!$E402+('Srážky MC'!$F402/30)*8),0)</f>
        <v>21.550519953658693</v>
      </c>
      <c r="E402">
        <f ca="1">IF('Parametry rostliny'!$D$33-(('Srážky MC'!$F402/31)*15+('Srážky MC'!$G402/30)*15)&gt;0,'Parametry rostliny'!$D$33-(('Srážky MC'!$F402/31)*15+('Srážky MC'!$G402/30)*15),0)</f>
        <v>0</v>
      </c>
    </row>
    <row r="403" spans="2:5">
      <c r="B403">
        <f ca="1">IF('Parametry rostliny'!$D$30-(('Srážky MC'!$B403/31)*15+('Srážky MC'!$C403/30)*15)&gt;0,'Parametry rostliny'!$D$30-(('Srážky MC'!$B403/31)*15+('Srážky MC'!$C403/30)*15),0)</f>
        <v>2.5703602240340331</v>
      </c>
      <c r="C403">
        <f ca="1">IF('Parametry rostliny'!$D$31-(('Srážky MC'!$C403/31)*16+('Srážky MC'!$D403/30)*24)&gt;0,'Parametry rostliny'!$D$31-(('Srážky MC'!$C403/31)*16+('Srážky MC'!$D403/30)*24),0)</f>
        <v>21.454631912692776</v>
      </c>
      <c r="D403">
        <f ca="1">IF('Parametry rostliny'!$D$32-(('Srážky MC'!$D403/31)*7+'Srážky MC'!$E403+('Srážky MC'!$F403/30)*8)&gt;0,'Parametry rostliny'!$D$32-(('Srážky MC'!D403/31)*7+'Srážky MC'!$E403+('Srážky MC'!$F403/30)*8),0)</f>
        <v>41.252875304597993</v>
      </c>
      <c r="E403">
        <f ca="1">IF('Parametry rostliny'!$D$33-(('Srážky MC'!$F403/31)*15+('Srážky MC'!$G403/30)*15)&gt;0,'Parametry rostliny'!$D$33-(('Srážky MC'!$F403/31)*15+('Srážky MC'!$G403/30)*15),0)</f>
        <v>0</v>
      </c>
    </row>
    <row r="404" spans="2:5">
      <c r="B404">
        <f ca="1">IF('Parametry rostliny'!$D$30-(('Srážky MC'!$B404/31)*15+('Srážky MC'!$C404/30)*15)&gt;0,'Parametry rostliny'!$D$30-(('Srážky MC'!$B404/31)*15+('Srážky MC'!$C404/30)*15),0)</f>
        <v>18.201806056584729</v>
      </c>
      <c r="C404">
        <f ca="1">IF('Parametry rostliny'!$D$31-(('Srážky MC'!$C404/31)*16+('Srážky MC'!$D404/30)*24)&gt;0,'Parametry rostliny'!$D$31-(('Srážky MC'!$C404/31)*16+('Srážky MC'!$D404/30)*24),0)</f>
        <v>31.627924396104873</v>
      </c>
      <c r="D404">
        <f ca="1">IF('Parametry rostliny'!$D$32-(('Srážky MC'!$D404/31)*7+'Srážky MC'!$E404+('Srážky MC'!$F404/30)*8)&gt;0,'Parametry rostliny'!$D$32-(('Srážky MC'!D404/31)*7+'Srážky MC'!$E404+('Srážky MC'!$F404/30)*8),0)</f>
        <v>0</v>
      </c>
      <c r="E404">
        <f ca="1">IF('Parametry rostliny'!$D$33-(('Srážky MC'!$F404/31)*15+('Srážky MC'!$G404/30)*15)&gt;0,'Parametry rostliny'!$D$33-(('Srážky MC'!$F404/31)*15+('Srážky MC'!$G404/30)*15),0)</f>
        <v>4.1223951950186688</v>
      </c>
    </row>
    <row r="405" spans="2:5">
      <c r="B405">
        <f ca="1">IF('Parametry rostliny'!$D$30-(('Srážky MC'!$B405/31)*15+('Srážky MC'!$C405/30)*15)&gt;0,'Parametry rostliny'!$D$30-(('Srážky MC'!$B405/31)*15+('Srážky MC'!$C405/30)*15),0)</f>
        <v>1.7327732237842497</v>
      </c>
      <c r="C405">
        <f ca="1">IF('Parametry rostliny'!$D$31-(('Srážky MC'!$C405/31)*16+('Srážky MC'!$D405/30)*24)&gt;0,'Parametry rostliny'!$D$31-(('Srážky MC'!$C405/31)*16+('Srážky MC'!$D405/30)*24),0)</f>
        <v>0</v>
      </c>
      <c r="D405">
        <f ca="1">IF('Parametry rostliny'!$D$32-(('Srážky MC'!$D405/31)*7+'Srážky MC'!$E405+('Srážky MC'!$F405/30)*8)&gt;0,'Parametry rostliny'!$D$32-(('Srážky MC'!D405/31)*7+'Srážky MC'!$E405+('Srážky MC'!$F405/30)*8),0)</f>
        <v>0</v>
      </c>
      <c r="E405">
        <f ca="1">IF('Parametry rostliny'!$D$33-(('Srážky MC'!$F405/31)*15+('Srážky MC'!$G405/30)*15)&gt;0,'Parametry rostliny'!$D$33-(('Srážky MC'!$F405/31)*15+('Srážky MC'!$G405/30)*15),0)</f>
        <v>0</v>
      </c>
    </row>
    <row r="406" spans="2:5">
      <c r="B406">
        <f ca="1">IF('Parametry rostliny'!$D$30-(('Srážky MC'!$B406/31)*15+('Srážky MC'!$C406/30)*15)&gt;0,'Parametry rostliny'!$D$30-(('Srážky MC'!$B406/31)*15+('Srážky MC'!$C406/30)*15),0)</f>
        <v>0</v>
      </c>
      <c r="C406">
        <f ca="1">IF('Parametry rostliny'!$D$31-(('Srážky MC'!$C406/31)*16+('Srážky MC'!$D406/30)*24)&gt;0,'Parametry rostliny'!$D$31-(('Srážky MC'!$C406/31)*16+('Srážky MC'!$D406/30)*24),0)</f>
        <v>14.085104190299546</v>
      </c>
      <c r="D406">
        <f ca="1">IF('Parametry rostliny'!$D$32-(('Srážky MC'!$D406/31)*7+'Srážky MC'!$E406+('Srážky MC'!$F406/30)*8)&gt;0,'Parametry rostliny'!$D$32-(('Srážky MC'!D406/31)*7+'Srážky MC'!$E406+('Srážky MC'!$F406/30)*8),0)</f>
        <v>0</v>
      </c>
      <c r="E406">
        <f ca="1">IF('Parametry rostliny'!$D$33-(('Srážky MC'!$F406/31)*15+('Srážky MC'!$G406/30)*15)&gt;0,'Parametry rostliny'!$D$33-(('Srážky MC'!$F406/31)*15+('Srážky MC'!$G406/30)*15),0)</f>
        <v>0.15094375274615857</v>
      </c>
    </row>
    <row r="407" spans="2:5">
      <c r="B407">
        <f ca="1">IF('Parametry rostliny'!$D$30-(('Srážky MC'!$B407/31)*15+('Srážky MC'!$C407/30)*15)&gt;0,'Parametry rostliny'!$D$30-(('Srážky MC'!$B407/31)*15+('Srážky MC'!$C407/30)*15),0)</f>
        <v>10.099490586947326</v>
      </c>
      <c r="C407">
        <f ca="1">IF('Parametry rostliny'!$D$31-(('Srážky MC'!$C407/31)*16+('Srážky MC'!$D407/30)*24)&gt;0,'Parametry rostliny'!$D$31-(('Srážky MC'!$C407/31)*16+('Srážky MC'!$D407/30)*24),0)</f>
        <v>55.705642344935995</v>
      </c>
      <c r="D407">
        <f ca="1">IF('Parametry rostliny'!$D$32-(('Srážky MC'!$D407/31)*7+'Srážky MC'!$E407+('Srážky MC'!$F407/30)*8)&gt;0,'Parametry rostliny'!$D$32-(('Srážky MC'!D407/31)*7+'Srážky MC'!$E407+('Srážky MC'!$F407/30)*8),0)</f>
        <v>0</v>
      </c>
      <c r="E407">
        <f ca="1">IF('Parametry rostliny'!$D$33-(('Srážky MC'!$F407/31)*15+('Srážky MC'!$G407/30)*15)&gt;0,'Parametry rostliny'!$D$33-(('Srážky MC'!$F407/31)*15+('Srážky MC'!$G407/30)*15),0)</f>
        <v>0</v>
      </c>
    </row>
    <row r="408" spans="2:5">
      <c r="B408">
        <f ca="1">IF('Parametry rostliny'!$D$30-(('Srážky MC'!$B408/31)*15+('Srážky MC'!$C408/30)*15)&gt;0,'Parametry rostliny'!$D$30-(('Srážky MC'!$B408/31)*15+('Srážky MC'!$C408/30)*15),0)</f>
        <v>0</v>
      </c>
      <c r="C408">
        <f ca="1">IF('Parametry rostliny'!$D$31-(('Srážky MC'!$C408/31)*16+('Srážky MC'!$D408/30)*24)&gt;0,'Parametry rostliny'!$D$31-(('Srážky MC'!$C408/31)*16+('Srážky MC'!$D408/30)*24),0)</f>
        <v>0</v>
      </c>
      <c r="D408">
        <f ca="1">IF('Parametry rostliny'!$D$32-(('Srážky MC'!$D408/31)*7+'Srážky MC'!$E408+('Srážky MC'!$F408/30)*8)&gt;0,'Parametry rostliny'!$D$32-(('Srážky MC'!D408/31)*7+'Srážky MC'!$E408+('Srážky MC'!$F408/30)*8),0)</f>
        <v>2.6657011859555837</v>
      </c>
      <c r="E408">
        <f ca="1">IF('Parametry rostliny'!$D$33-(('Srážky MC'!$F408/31)*15+('Srážky MC'!$G408/30)*15)&gt;0,'Parametry rostliny'!$D$33-(('Srážky MC'!$F408/31)*15+('Srážky MC'!$G408/30)*15),0)</f>
        <v>6.1104357495078929</v>
      </c>
    </row>
    <row r="409" spans="2:5">
      <c r="B409">
        <f ca="1">IF('Parametry rostliny'!$D$30-(('Srážky MC'!$B409/31)*15+('Srážky MC'!$C409/30)*15)&gt;0,'Parametry rostliny'!$D$30-(('Srážky MC'!$B409/31)*15+('Srážky MC'!$C409/30)*15),0)</f>
        <v>0</v>
      </c>
      <c r="C409">
        <f ca="1">IF('Parametry rostliny'!$D$31-(('Srážky MC'!$C409/31)*16+('Srážky MC'!$D409/30)*24)&gt;0,'Parametry rostliny'!$D$31-(('Srážky MC'!$C409/31)*16+('Srážky MC'!$D409/30)*24),0)</f>
        <v>19.262117436824951</v>
      </c>
      <c r="D409">
        <f ca="1">IF('Parametry rostliny'!$D$32-(('Srážky MC'!$D409/31)*7+'Srážky MC'!$E409+('Srážky MC'!$F409/30)*8)&gt;0,'Parametry rostliny'!$D$32-(('Srážky MC'!D409/31)*7+'Srážky MC'!$E409+('Srážky MC'!$F409/30)*8),0)</f>
        <v>6.2755567980995011</v>
      </c>
      <c r="E409">
        <f ca="1">IF('Parametry rostliny'!$D$33-(('Srážky MC'!$F409/31)*15+('Srážky MC'!$G409/30)*15)&gt;0,'Parametry rostliny'!$D$33-(('Srážky MC'!$F409/31)*15+('Srážky MC'!$G409/30)*15),0)</f>
        <v>10.124290577286885</v>
      </c>
    </row>
    <row r="410" spans="2:5">
      <c r="B410">
        <f ca="1">IF('Parametry rostliny'!$D$30-(('Srážky MC'!$B410/31)*15+('Srážky MC'!$C410/30)*15)&gt;0,'Parametry rostliny'!$D$30-(('Srážky MC'!$B410/31)*15+('Srážky MC'!$C410/30)*15),0)</f>
        <v>5.2284597167884073</v>
      </c>
      <c r="C410">
        <f ca="1">IF('Parametry rostliny'!$D$31-(('Srážky MC'!$C410/31)*16+('Srážky MC'!$D410/30)*24)&gt;0,'Parametry rostliny'!$D$31-(('Srážky MC'!$C410/31)*16+('Srážky MC'!$D410/30)*24),0)</f>
        <v>115.84575252165881</v>
      </c>
      <c r="D410">
        <f ca="1">IF('Parametry rostliny'!$D$32-(('Srážky MC'!$D410/31)*7+'Srážky MC'!$E410+('Srážky MC'!$F410/30)*8)&gt;0,'Parametry rostliny'!$D$32-(('Srážky MC'!D410/31)*7+'Srážky MC'!$E410+('Srážky MC'!$F410/30)*8),0)</f>
        <v>92.755784707936058</v>
      </c>
      <c r="E410">
        <f ca="1">IF('Parametry rostliny'!$D$33-(('Srážky MC'!$F410/31)*15+('Srážky MC'!$G410/30)*15)&gt;0,'Parametry rostliny'!$D$33-(('Srážky MC'!$F410/31)*15+('Srážky MC'!$G410/30)*15),0)</f>
        <v>31.936522260795286</v>
      </c>
    </row>
    <row r="411" spans="2:5">
      <c r="B411">
        <f ca="1">IF('Parametry rostliny'!$D$30-(('Srážky MC'!$B411/31)*15+('Srážky MC'!$C411/30)*15)&gt;0,'Parametry rostliny'!$D$30-(('Srážky MC'!$B411/31)*15+('Srážky MC'!$C411/30)*15),0)</f>
        <v>0</v>
      </c>
      <c r="C411">
        <f ca="1">IF('Parametry rostliny'!$D$31-(('Srážky MC'!$C411/31)*16+('Srážky MC'!$D411/30)*24)&gt;0,'Parametry rostliny'!$D$31-(('Srážky MC'!$C411/31)*16+('Srážky MC'!$D411/30)*24),0)</f>
        <v>0</v>
      </c>
      <c r="D411">
        <f ca="1">IF('Parametry rostliny'!$D$32-(('Srážky MC'!$D411/31)*7+'Srážky MC'!$E411+('Srážky MC'!$F411/30)*8)&gt;0,'Parametry rostliny'!$D$32-(('Srážky MC'!D411/31)*7+'Srážky MC'!$E411+('Srážky MC'!$F411/30)*8),0)</f>
        <v>0</v>
      </c>
      <c r="E411">
        <f ca="1">IF('Parametry rostliny'!$D$33-(('Srážky MC'!$F411/31)*15+('Srážky MC'!$G411/30)*15)&gt;0,'Parametry rostliny'!$D$33-(('Srážky MC'!$F411/31)*15+('Srážky MC'!$G411/30)*15),0)</f>
        <v>0</v>
      </c>
    </row>
    <row r="412" spans="2:5">
      <c r="B412">
        <f ca="1">IF('Parametry rostliny'!$D$30-(('Srážky MC'!$B412/31)*15+('Srážky MC'!$C412/30)*15)&gt;0,'Parametry rostliny'!$D$30-(('Srážky MC'!$B412/31)*15+('Srážky MC'!$C412/30)*15),0)</f>
        <v>0</v>
      </c>
      <c r="C412">
        <f ca="1">IF('Parametry rostliny'!$D$31-(('Srážky MC'!$C412/31)*16+('Srážky MC'!$D412/30)*24)&gt;0,'Parametry rostliny'!$D$31-(('Srážky MC'!$C412/31)*16+('Srážky MC'!$D412/30)*24),0)</f>
        <v>13.573609256356121</v>
      </c>
      <c r="D412">
        <f ca="1">IF('Parametry rostliny'!$D$32-(('Srážky MC'!$D412/31)*7+'Srážky MC'!$E412+('Srážky MC'!$F412/30)*8)&gt;0,'Parametry rostliny'!$D$32-(('Srážky MC'!D412/31)*7+'Srážky MC'!$E412+('Srážky MC'!$F412/30)*8),0)</f>
        <v>0</v>
      </c>
      <c r="E412">
        <f ca="1">IF('Parametry rostliny'!$D$33-(('Srážky MC'!$F412/31)*15+('Srážky MC'!$G412/30)*15)&gt;0,'Parametry rostliny'!$D$33-(('Srážky MC'!$F412/31)*15+('Srážky MC'!$G412/30)*15),0)</f>
        <v>0.65730755576637989</v>
      </c>
    </row>
    <row r="413" spans="2:5">
      <c r="B413">
        <f ca="1">IF('Parametry rostliny'!$D$30-(('Srážky MC'!$B413/31)*15+('Srážky MC'!$C413/30)*15)&gt;0,'Parametry rostliny'!$D$30-(('Srážky MC'!$B413/31)*15+('Srážky MC'!$C413/30)*15),0)</f>
        <v>0.35932703591670645</v>
      </c>
      <c r="C413">
        <f ca="1">IF('Parametry rostliny'!$D$31-(('Srážky MC'!$C413/31)*16+('Srážky MC'!$D413/30)*24)&gt;0,'Parametry rostliny'!$D$31-(('Srážky MC'!$C413/31)*16+('Srážky MC'!$D413/30)*24),0)</f>
        <v>34.807349728847129</v>
      </c>
      <c r="D413">
        <f ca="1">IF('Parametry rostliny'!$D$32-(('Srážky MC'!$D413/31)*7+'Srážky MC'!$E413+('Srážky MC'!$F413/30)*8)&gt;0,'Parametry rostliny'!$D$32-(('Srážky MC'!D413/31)*7+'Srážky MC'!$E413+('Srážky MC'!$F413/30)*8),0)</f>
        <v>0</v>
      </c>
      <c r="E413">
        <f ca="1">IF('Parametry rostliny'!$D$33-(('Srážky MC'!$F413/31)*15+('Srážky MC'!$G413/30)*15)&gt;0,'Parametry rostliny'!$D$33-(('Srážky MC'!$F413/31)*15+('Srážky MC'!$G413/30)*15),0)</f>
        <v>0</v>
      </c>
    </row>
    <row r="414" spans="2:5">
      <c r="B414">
        <f ca="1">IF('Parametry rostliny'!$D$30-(('Srážky MC'!$B414/31)*15+('Srážky MC'!$C414/30)*15)&gt;0,'Parametry rostliny'!$D$30-(('Srážky MC'!$B414/31)*15+('Srážky MC'!$C414/30)*15),0)</f>
        <v>0</v>
      </c>
      <c r="C414">
        <f ca="1">IF('Parametry rostliny'!$D$31-(('Srážky MC'!$C414/31)*16+('Srážky MC'!$D414/30)*24)&gt;0,'Parametry rostliny'!$D$31-(('Srážky MC'!$C414/31)*16+('Srážky MC'!$D414/30)*24),0)</f>
        <v>53.901226880401438</v>
      </c>
      <c r="D414">
        <f ca="1">IF('Parametry rostliny'!$D$32-(('Srážky MC'!$D414/31)*7+'Srážky MC'!$E414+('Srážky MC'!$F414/30)*8)&gt;0,'Parametry rostliny'!$D$32-(('Srážky MC'!D414/31)*7+'Srážky MC'!$E414+('Srážky MC'!$F414/30)*8),0)</f>
        <v>5.7760712469451505</v>
      </c>
      <c r="E414">
        <f ca="1">IF('Parametry rostliny'!$D$33-(('Srážky MC'!$F414/31)*15+('Srážky MC'!$G414/30)*15)&gt;0,'Parametry rostliny'!$D$33-(('Srážky MC'!$F414/31)*15+('Srážky MC'!$G414/30)*15),0)</f>
        <v>2.2914924729701625</v>
      </c>
    </row>
    <row r="415" spans="2:5">
      <c r="B415">
        <f ca="1">IF('Parametry rostliny'!$D$30-(('Srážky MC'!$B415/31)*15+('Srážky MC'!$C415/30)*15)&gt;0,'Parametry rostliny'!$D$30-(('Srážky MC'!$B415/31)*15+('Srážky MC'!$C415/30)*15),0)</f>
        <v>0</v>
      </c>
      <c r="C415">
        <f ca="1">IF('Parametry rostliny'!$D$31-(('Srážky MC'!$C415/31)*16+('Srážky MC'!$D415/30)*24)&gt;0,'Parametry rostliny'!$D$31-(('Srážky MC'!$C415/31)*16+('Srážky MC'!$D415/30)*24),0)</f>
        <v>19.919737280943053</v>
      </c>
      <c r="D415">
        <f ca="1">IF('Parametry rostliny'!$D$32-(('Srážky MC'!$D415/31)*7+'Srážky MC'!$E415+('Srážky MC'!$F415/30)*8)&gt;0,'Parametry rostliny'!$D$32-(('Srážky MC'!D415/31)*7+'Srážky MC'!$E415+('Srážky MC'!$F415/30)*8),0)</f>
        <v>25.380340890843343</v>
      </c>
      <c r="E415">
        <f ca="1">IF('Parametry rostliny'!$D$33-(('Srážky MC'!$F415/31)*15+('Srážky MC'!$G415/30)*15)&gt;0,'Parametry rostliny'!$D$33-(('Srážky MC'!$F415/31)*15+('Srážky MC'!$G415/30)*15),0)</f>
        <v>11.010384392869639</v>
      </c>
    </row>
    <row r="416" spans="2:5">
      <c r="B416">
        <f ca="1">IF('Parametry rostliny'!$D$30-(('Srážky MC'!$B416/31)*15+('Srážky MC'!$C416/30)*15)&gt;0,'Parametry rostliny'!$D$30-(('Srážky MC'!$B416/31)*15+('Srážky MC'!$C416/30)*15),0)</f>
        <v>7.1790149329505653</v>
      </c>
      <c r="C416">
        <f ca="1">IF('Parametry rostliny'!$D$31-(('Srážky MC'!$C416/31)*16+('Srážky MC'!$D416/30)*24)&gt;0,'Parametry rostliny'!$D$31-(('Srážky MC'!$C416/31)*16+('Srážky MC'!$D416/30)*24),0)</f>
        <v>30.799151692458025</v>
      </c>
      <c r="D416">
        <f ca="1">IF('Parametry rostliny'!$D$32-(('Srážky MC'!$D416/31)*7+'Srážky MC'!$E416+('Srážky MC'!$F416/30)*8)&gt;0,'Parametry rostliny'!$D$32-(('Srážky MC'!D416/31)*7+'Srážky MC'!$E416+('Srážky MC'!$F416/30)*8),0)</f>
        <v>37.396355341909214</v>
      </c>
      <c r="E416">
        <f ca="1">IF('Parametry rostliny'!$D$33-(('Srážky MC'!$F416/31)*15+('Srážky MC'!$G416/30)*15)&gt;0,'Parametry rostliny'!$D$33-(('Srážky MC'!$F416/31)*15+('Srážky MC'!$G416/30)*15),0)</f>
        <v>28.89690446792827</v>
      </c>
    </row>
    <row r="417" spans="2:5">
      <c r="B417">
        <f ca="1">IF('Parametry rostliny'!$D$30-(('Srážky MC'!$B417/31)*15+('Srážky MC'!$C417/30)*15)&gt;0,'Parametry rostliny'!$D$30-(('Srážky MC'!$B417/31)*15+('Srážky MC'!$C417/30)*15),0)</f>
        <v>0</v>
      </c>
      <c r="C417">
        <f ca="1">IF('Parametry rostliny'!$D$31-(('Srážky MC'!$C417/31)*16+('Srážky MC'!$D417/30)*24)&gt;0,'Parametry rostliny'!$D$31-(('Srážky MC'!$C417/31)*16+('Srážky MC'!$D417/30)*24),0)</f>
        <v>39.958882953256321</v>
      </c>
      <c r="D417">
        <f ca="1">IF('Parametry rostliny'!$D$32-(('Srážky MC'!$D417/31)*7+'Srážky MC'!$E417+('Srážky MC'!$F417/30)*8)&gt;0,'Parametry rostliny'!$D$32-(('Srážky MC'!D417/31)*7+'Srážky MC'!$E417+('Srážky MC'!$F417/30)*8),0)</f>
        <v>57.773550566820859</v>
      </c>
      <c r="E417">
        <f ca="1">IF('Parametry rostliny'!$D$33-(('Srážky MC'!$F417/31)*15+('Srážky MC'!$G417/30)*15)&gt;0,'Parametry rostliny'!$D$33-(('Srážky MC'!$F417/31)*15+('Srážky MC'!$G417/30)*15),0)</f>
        <v>15.95452631988406</v>
      </c>
    </row>
    <row r="418" spans="2:5">
      <c r="B418">
        <f ca="1">IF('Parametry rostliny'!$D$30-(('Srážky MC'!$B418/31)*15+('Srážky MC'!$C418/30)*15)&gt;0,'Parametry rostliny'!$D$30-(('Srážky MC'!$B418/31)*15+('Srážky MC'!$C418/30)*15),0)</f>
        <v>5.6152922784065709</v>
      </c>
      <c r="C418">
        <f ca="1">IF('Parametry rostliny'!$D$31-(('Srážky MC'!$C418/31)*16+('Srážky MC'!$D418/30)*24)&gt;0,'Parametry rostliny'!$D$31-(('Srážky MC'!$C418/31)*16+('Srážky MC'!$D418/30)*24),0)</f>
        <v>70.289043909450413</v>
      </c>
      <c r="D418">
        <f ca="1">IF('Parametry rostliny'!$D$32-(('Srážky MC'!$D418/31)*7+'Srážky MC'!$E418+('Srážky MC'!$F418/30)*8)&gt;0,'Parametry rostliny'!$D$32-(('Srážky MC'!D418/31)*7+'Srážky MC'!$E418+('Srážky MC'!$F418/30)*8),0)</f>
        <v>31.854671532112036</v>
      </c>
      <c r="E418">
        <f ca="1">IF('Parametry rostliny'!$D$33-(('Srážky MC'!$F418/31)*15+('Srážky MC'!$G418/30)*15)&gt;0,'Parametry rostliny'!$D$33-(('Srážky MC'!$F418/31)*15+('Srážky MC'!$G418/30)*15),0)</f>
        <v>2.8212201192642468</v>
      </c>
    </row>
    <row r="419" spans="2:5">
      <c r="B419">
        <f ca="1">IF('Parametry rostliny'!$D$30-(('Srážky MC'!$B419/31)*15+('Srážky MC'!$C419/30)*15)&gt;0,'Parametry rostliny'!$D$30-(('Srážky MC'!$B419/31)*15+('Srážky MC'!$C419/30)*15),0)</f>
        <v>0</v>
      </c>
      <c r="C419">
        <f ca="1">IF('Parametry rostliny'!$D$31-(('Srážky MC'!$C419/31)*16+('Srážky MC'!$D419/30)*24)&gt;0,'Parametry rostliny'!$D$31-(('Srážky MC'!$C419/31)*16+('Srážky MC'!$D419/30)*24),0)</f>
        <v>12.226732070649177</v>
      </c>
      <c r="D419">
        <f ca="1">IF('Parametry rostliny'!$D$32-(('Srážky MC'!$D419/31)*7+'Srážky MC'!$E419+('Srážky MC'!$F419/30)*8)&gt;0,'Parametry rostliny'!$D$32-(('Srážky MC'!D419/31)*7+'Srážky MC'!$E419+('Srážky MC'!$F419/30)*8),0)</f>
        <v>0</v>
      </c>
      <c r="E419">
        <f ca="1">IF('Parametry rostliny'!$D$33-(('Srážky MC'!$F419/31)*15+('Srážky MC'!$G419/30)*15)&gt;0,'Parametry rostliny'!$D$33-(('Srážky MC'!$F419/31)*15+('Srážky MC'!$G419/30)*15),0)</f>
        <v>0</v>
      </c>
    </row>
    <row r="420" spans="2:5">
      <c r="B420">
        <f ca="1">IF('Parametry rostliny'!$D$30-(('Srážky MC'!$B420/31)*15+('Srážky MC'!$C420/30)*15)&gt;0,'Parametry rostliny'!$D$30-(('Srážky MC'!$B420/31)*15+('Srážky MC'!$C420/30)*15),0)</f>
        <v>9.5586676205469132</v>
      </c>
      <c r="C420">
        <f ca="1">IF('Parametry rostliny'!$D$31-(('Srážky MC'!$C420/31)*16+('Srážky MC'!$D420/30)*24)&gt;0,'Parametry rostliny'!$D$31-(('Srážky MC'!$C420/31)*16+('Srážky MC'!$D420/30)*24),0)</f>
        <v>47.614009419525786</v>
      </c>
      <c r="D420">
        <f ca="1">IF('Parametry rostliny'!$D$32-(('Srážky MC'!$D420/31)*7+'Srážky MC'!$E420+('Srážky MC'!$F420/30)*8)&gt;0,'Parametry rostliny'!$D$32-(('Srážky MC'!D420/31)*7+'Srážky MC'!$E420+('Srážky MC'!$F420/30)*8),0)</f>
        <v>0</v>
      </c>
      <c r="E420">
        <f ca="1">IF('Parametry rostliny'!$D$33-(('Srážky MC'!$F420/31)*15+('Srážky MC'!$G420/30)*15)&gt;0,'Parametry rostliny'!$D$33-(('Srážky MC'!$F420/31)*15+('Srážky MC'!$G420/30)*15),0)</f>
        <v>0</v>
      </c>
    </row>
    <row r="421" spans="2:5">
      <c r="B421">
        <f ca="1">IF('Parametry rostliny'!$D$30-(('Srážky MC'!$B421/31)*15+('Srážky MC'!$C421/30)*15)&gt;0,'Parametry rostliny'!$D$30-(('Srážky MC'!$B421/31)*15+('Srážky MC'!$C421/30)*15),0)</f>
        <v>0</v>
      </c>
      <c r="C421">
        <f ca="1">IF('Parametry rostliny'!$D$31-(('Srážky MC'!$C421/31)*16+('Srážky MC'!$D421/30)*24)&gt;0,'Parametry rostliny'!$D$31-(('Srážky MC'!$C421/31)*16+('Srážky MC'!$D421/30)*24),0)</f>
        <v>40.923491237056652</v>
      </c>
      <c r="D421">
        <f ca="1">IF('Parametry rostliny'!$D$32-(('Srážky MC'!$D421/31)*7+'Srážky MC'!$E421+('Srážky MC'!$F421/30)*8)&gt;0,'Parametry rostliny'!$D$32-(('Srážky MC'!D421/31)*7+'Srážky MC'!$E421+('Srážky MC'!$F421/30)*8),0)</f>
        <v>0</v>
      </c>
      <c r="E421">
        <f ca="1">IF('Parametry rostliny'!$D$33-(('Srážky MC'!$F421/31)*15+('Srážky MC'!$G421/30)*15)&gt;0,'Parametry rostliny'!$D$33-(('Srážky MC'!$F421/31)*15+('Srážky MC'!$G421/30)*15),0)</f>
        <v>4.816402719505291</v>
      </c>
    </row>
    <row r="422" spans="2:5">
      <c r="B422">
        <f ca="1">IF('Parametry rostliny'!$D$30-(('Srážky MC'!$B422/31)*15+('Srážky MC'!$C422/30)*15)&gt;0,'Parametry rostliny'!$D$30-(('Srážky MC'!$B422/31)*15+('Srážky MC'!$C422/30)*15),0)</f>
        <v>32.643735263069935</v>
      </c>
      <c r="C422">
        <f ca="1">IF('Parametry rostliny'!$D$31-(('Srážky MC'!$C422/31)*16+('Srážky MC'!$D422/30)*24)&gt;0,'Parametry rostliny'!$D$31-(('Srážky MC'!$C422/31)*16+('Srážky MC'!$D422/30)*24),0)</f>
        <v>41.555340770434057</v>
      </c>
      <c r="D422">
        <f ca="1">IF('Parametry rostliny'!$D$32-(('Srážky MC'!$D422/31)*7+'Srážky MC'!$E422+('Srážky MC'!$F422/30)*8)&gt;0,'Parametry rostliny'!$D$32-(('Srážky MC'!D422/31)*7+'Srážky MC'!$E422+('Srážky MC'!$F422/30)*8),0)</f>
        <v>0</v>
      </c>
      <c r="E422">
        <f ca="1">IF('Parametry rostliny'!$D$33-(('Srážky MC'!$F422/31)*15+('Srážky MC'!$G422/30)*15)&gt;0,'Parametry rostliny'!$D$33-(('Srážky MC'!$F422/31)*15+('Srážky MC'!$G422/30)*15),0)</f>
        <v>0</v>
      </c>
    </row>
    <row r="423" spans="2:5">
      <c r="B423">
        <f ca="1">IF('Parametry rostliny'!$D$30-(('Srážky MC'!$B423/31)*15+('Srážky MC'!$C423/30)*15)&gt;0,'Parametry rostliny'!$D$30-(('Srážky MC'!$B423/31)*15+('Srážky MC'!$C423/30)*15),0)</f>
        <v>0</v>
      </c>
      <c r="C423">
        <f ca="1">IF('Parametry rostliny'!$D$31-(('Srážky MC'!$C423/31)*16+('Srážky MC'!$D423/30)*24)&gt;0,'Parametry rostliny'!$D$31-(('Srážky MC'!$C423/31)*16+('Srážky MC'!$D423/30)*24),0)</f>
        <v>7.9239904073672847</v>
      </c>
      <c r="D423">
        <f ca="1">IF('Parametry rostliny'!$D$32-(('Srážky MC'!$D423/31)*7+'Srážky MC'!$E423+('Srážky MC'!$F423/30)*8)&gt;0,'Parametry rostliny'!$D$32-(('Srážky MC'!D423/31)*7+'Srážky MC'!$E423+('Srážky MC'!$F423/30)*8),0)</f>
        <v>0</v>
      </c>
      <c r="E423">
        <f ca="1">IF('Parametry rostliny'!$D$33-(('Srážky MC'!$F423/31)*15+('Srážky MC'!$G423/30)*15)&gt;0,'Parametry rostliny'!$D$33-(('Srážky MC'!$F423/31)*15+('Srážky MC'!$G423/30)*15),0)</f>
        <v>0</v>
      </c>
    </row>
    <row r="424" spans="2:5">
      <c r="B424">
        <f ca="1">IF('Parametry rostliny'!$D$30-(('Srážky MC'!$B424/31)*15+('Srážky MC'!$C424/30)*15)&gt;0,'Parametry rostliny'!$D$30-(('Srážky MC'!$B424/31)*15+('Srážky MC'!$C424/30)*15),0)</f>
        <v>0</v>
      </c>
      <c r="C424">
        <f ca="1">IF('Parametry rostliny'!$D$31-(('Srážky MC'!$C424/31)*16+('Srážky MC'!$D424/30)*24)&gt;0,'Parametry rostliny'!$D$31-(('Srážky MC'!$C424/31)*16+('Srážky MC'!$D424/30)*24),0)</f>
        <v>13.892922657118788</v>
      </c>
      <c r="D424">
        <f ca="1">IF('Parametry rostliny'!$D$32-(('Srážky MC'!$D424/31)*7+'Srážky MC'!$E424+('Srážky MC'!$F424/30)*8)&gt;0,'Parametry rostliny'!$D$32-(('Srážky MC'!D424/31)*7+'Srážky MC'!$E424+('Srážky MC'!$F424/30)*8),0)</f>
        <v>1.5911832157152332</v>
      </c>
      <c r="E424">
        <f ca="1">IF('Parametry rostliny'!$D$33-(('Srážky MC'!$F424/31)*15+('Srážky MC'!$G424/30)*15)&gt;0,'Parametry rostliny'!$D$33-(('Srážky MC'!$F424/31)*15+('Srážky MC'!$G424/30)*15),0)</f>
        <v>0</v>
      </c>
    </row>
    <row r="425" spans="2:5">
      <c r="B425">
        <f ca="1">IF('Parametry rostliny'!$D$30-(('Srážky MC'!$B425/31)*15+('Srážky MC'!$C425/30)*15)&gt;0,'Parametry rostliny'!$D$30-(('Srážky MC'!$B425/31)*15+('Srážky MC'!$C425/30)*15),0)</f>
        <v>0</v>
      </c>
      <c r="C425">
        <f ca="1">IF('Parametry rostliny'!$D$31-(('Srážky MC'!$C425/31)*16+('Srážky MC'!$D425/30)*24)&gt;0,'Parametry rostliny'!$D$31-(('Srážky MC'!$C425/31)*16+('Srážky MC'!$D425/30)*24),0)</f>
        <v>56.42937838970505</v>
      </c>
      <c r="D425">
        <f ca="1">IF('Parametry rostliny'!$D$32-(('Srážky MC'!$D425/31)*7+'Srážky MC'!$E425+('Srážky MC'!$F425/30)*8)&gt;0,'Parametry rostliny'!$D$32-(('Srážky MC'!D425/31)*7+'Srážky MC'!$E425+('Srážky MC'!$F425/30)*8),0)</f>
        <v>0</v>
      </c>
      <c r="E425">
        <f ca="1">IF('Parametry rostliny'!$D$33-(('Srážky MC'!$F425/31)*15+('Srážky MC'!$G425/30)*15)&gt;0,'Parametry rostliny'!$D$33-(('Srážky MC'!$F425/31)*15+('Srážky MC'!$G425/30)*15),0)</f>
        <v>0</v>
      </c>
    </row>
    <row r="426" spans="2:5">
      <c r="B426">
        <f ca="1">IF('Parametry rostliny'!$D$30-(('Srážky MC'!$B426/31)*15+('Srážky MC'!$C426/30)*15)&gt;0,'Parametry rostliny'!$D$30-(('Srážky MC'!$B426/31)*15+('Srážky MC'!$C426/30)*15),0)</f>
        <v>22.088601970318109</v>
      </c>
      <c r="C426">
        <f ca="1">IF('Parametry rostliny'!$D$31-(('Srážky MC'!$C426/31)*16+('Srážky MC'!$D426/30)*24)&gt;0,'Parametry rostliny'!$D$31-(('Srážky MC'!$C426/31)*16+('Srážky MC'!$D426/30)*24),0)</f>
        <v>41.53044353330273</v>
      </c>
      <c r="D426">
        <f ca="1">IF('Parametry rostliny'!$D$32-(('Srážky MC'!$D426/31)*7+'Srážky MC'!$E426+('Srážky MC'!$F426/30)*8)&gt;0,'Parametry rostliny'!$D$32-(('Srážky MC'!D426/31)*7+'Srážky MC'!$E426+('Srážky MC'!$F426/30)*8),0)</f>
        <v>11.680991791576474</v>
      </c>
      <c r="E426">
        <f ca="1">IF('Parametry rostliny'!$D$33-(('Srážky MC'!$F426/31)*15+('Srážky MC'!$G426/30)*15)&gt;0,'Parametry rostliny'!$D$33-(('Srážky MC'!$F426/31)*15+('Srážky MC'!$G426/30)*15),0)</f>
        <v>16.897205770616992</v>
      </c>
    </row>
    <row r="427" spans="2:5">
      <c r="B427">
        <f ca="1">IF('Parametry rostliny'!$D$30-(('Srážky MC'!$B427/31)*15+('Srážky MC'!$C427/30)*15)&gt;0,'Parametry rostliny'!$D$30-(('Srážky MC'!$B427/31)*15+('Srážky MC'!$C427/30)*15),0)</f>
        <v>22.067043900826519</v>
      </c>
      <c r="C427">
        <f ca="1">IF('Parametry rostliny'!$D$31-(('Srážky MC'!$C427/31)*16+('Srážky MC'!$D427/30)*24)&gt;0,'Parametry rostliny'!$D$31-(('Srážky MC'!$C427/31)*16+('Srážky MC'!$D427/30)*24),0)</f>
        <v>4.6478854368529028</v>
      </c>
      <c r="D427">
        <f ca="1">IF('Parametry rostliny'!$D$32-(('Srážky MC'!$D427/31)*7+'Srážky MC'!$E427+('Srážky MC'!$F427/30)*8)&gt;0,'Parametry rostliny'!$D$32-(('Srážky MC'!D427/31)*7+'Srážky MC'!$E427+('Srážky MC'!$F427/30)*8),0)</f>
        <v>4.3571340137957577</v>
      </c>
      <c r="E427">
        <f ca="1">IF('Parametry rostliny'!$D$33-(('Srážky MC'!$F427/31)*15+('Srážky MC'!$G427/30)*15)&gt;0,'Parametry rostliny'!$D$33-(('Srážky MC'!$F427/31)*15+('Srážky MC'!$G427/30)*15),0)</f>
        <v>3.8546702740964065</v>
      </c>
    </row>
    <row r="428" spans="2:5">
      <c r="B428">
        <f ca="1">IF('Parametry rostliny'!$D$30-(('Srážky MC'!$B428/31)*15+('Srážky MC'!$C428/30)*15)&gt;0,'Parametry rostliny'!$D$30-(('Srážky MC'!$B428/31)*15+('Srážky MC'!$C428/30)*15),0)</f>
        <v>37.253338105725803</v>
      </c>
      <c r="C428">
        <f ca="1">IF('Parametry rostliny'!$D$31-(('Srážky MC'!$C428/31)*16+('Srážky MC'!$D428/30)*24)&gt;0,'Parametry rostliny'!$D$31-(('Srážky MC'!$C428/31)*16+('Srážky MC'!$D428/30)*24),0)</f>
        <v>75.298998976708205</v>
      </c>
      <c r="D428">
        <f ca="1">IF('Parametry rostliny'!$D$32-(('Srážky MC'!$D428/31)*7+'Srážky MC'!$E428+('Srážky MC'!$F428/30)*8)&gt;0,'Parametry rostliny'!$D$32-(('Srážky MC'!D428/31)*7+'Srážky MC'!$E428+('Srážky MC'!$F428/30)*8),0)</f>
        <v>3.7891330878420035</v>
      </c>
      <c r="E428">
        <f ca="1">IF('Parametry rostliny'!$D$33-(('Srážky MC'!$F428/31)*15+('Srážky MC'!$G428/30)*15)&gt;0,'Parametry rostliny'!$D$33-(('Srážky MC'!$F428/31)*15+('Srážky MC'!$G428/30)*15),0)</f>
        <v>4.9212147664363357</v>
      </c>
    </row>
    <row r="429" spans="2:5">
      <c r="B429">
        <f ca="1">IF('Parametry rostliny'!$D$30-(('Srážky MC'!$B429/31)*15+('Srážky MC'!$C429/30)*15)&gt;0,'Parametry rostliny'!$D$30-(('Srážky MC'!$B429/31)*15+('Srážky MC'!$C429/30)*15),0)</f>
        <v>0</v>
      </c>
      <c r="C429">
        <f ca="1">IF('Parametry rostliny'!$D$31-(('Srážky MC'!$C429/31)*16+('Srážky MC'!$D429/30)*24)&gt;0,'Parametry rostliny'!$D$31-(('Srážky MC'!$C429/31)*16+('Srážky MC'!$D429/30)*24),0)</f>
        <v>44.253493789601251</v>
      </c>
      <c r="D429">
        <f ca="1">IF('Parametry rostliny'!$D$32-(('Srážky MC'!$D429/31)*7+'Srážky MC'!$E429+('Srážky MC'!$F429/30)*8)&gt;0,'Parametry rostliny'!$D$32-(('Srážky MC'!D429/31)*7+'Srážky MC'!$E429+('Srážky MC'!$F429/30)*8),0)</f>
        <v>0</v>
      </c>
      <c r="E429">
        <f ca="1">IF('Parametry rostliny'!$D$33-(('Srážky MC'!$F429/31)*15+('Srážky MC'!$G429/30)*15)&gt;0,'Parametry rostliny'!$D$33-(('Srážky MC'!$F429/31)*15+('Srážky MC'!$G429/30)*15),0)</f>
        <v>40.435521223749596</v>
      </c>
    </row>
    <row r="430" spans="2:5">
      <c r="B430">
        <f ca="1">IF('Parametry rostliny'!$D$30-(('Srážky MC'!$B430/31)*15+('Srážky MC'!$C430/30)*15)&gt;0,'Parametry rostliny'!$D$30-(('Srážky MC'!$B430/31)*15+('Srážky MC'!$C430/30)*15),0)</f>
        <v>4.3292805896899722</v>
      </c>
      <c r="C430">
        <f ca="1">IF('Parametry rostliny'!$D$31-(('Srážky MC'!$C430/31)*16+('Srážky MC'!$D430/30)*24)&gt;0,'Parametry rostliny'!$D$31-(('Srážky MC'!$C430/31)*16+('Srážky MC'!$D430/30)*24),0)</f>
        <v>49.495155752101027</v>
      </c>
      <c r="D430">
        <f ca="1">IF('Parametry rostliny'!$D$32-(('Srážky MC'!$D430/31)*7+'Srážky MC'!$E430+('Srážky MC'!$F430/30)*8)&gt;0,'Parametry rostliny'!$D$32-(('Srážky MC'!D430/31)*7+'Srážky MC'!$E430+('Srážky MC'!$F430/30)*8),0)</f>
        <v>0</v>
      </c>
      <c r="E430">
        <f ca="1">IF('Parametry rostliny'!$D$33-(('Srážky MC'!$F430/31)*15+('Srážky MC'!$G430/30)*15)&gt;0,'Parametry rostliny'!$D$33-(('Srážky MC'!$F430/31)*15+('Srážky MC'!$G430/30)*15),0)</f>
        <v>5.5313249828793261</v>
      </c>
    </row>
    <row r="431" spans="2:5">
      <c r="B431">
        <f ca="1">IF('Parametry rostliny'!$D$30-(('Srážky MC'!$B431/31)*15+('Srážky MC'!$C431/30)*15)&gt;0,'Parametry rostliny'!$D$30-(('Srážky MC'!$B431/31)*15+('Srážky MC'!$C431/30)*15),0)</f>
        <v>0</v>
      </c>
      <c r="C431">
        <f ca="1">IF('Parametry rostliny'!$D$31-(('Srážky MC'!$C431/31)*16+('Srážky MC'!$D431/30)*24)&gt;0,'Parametry rostliny'!$D$31-(('Srážky MC'!$C431/31)*16+('Srážky MC'!$D431/30)*24),0)</f>
        <v>0</v>
      </c>
      <c r="D431">
        <f ca="1">IF('Parametry rostliny'!$D$32-(('Srážky MC'!$D431/31)*7+'Srážky MC'!$E431+('Srážky MC'!$F431/30)*8)&gt;0,'Parametry rostliny'!$D$32-(('Srážky MC'!D431/31)*7+'Srážky MC'!$E431+('Srážky MC'!$F431/30)*8),0)</f>
        <v>0</v>
      </c>
      <c r="E431">
        <f ca="1">IF('Parametry rostliny'!$D$33-(('Srážky MC'!$F431/31)*15+('Srážky MC'!$G431/30)*15)&gt;0,'Parametry rostliny'!$D$33-(('Srážky MC'!$F431/31)*15+('Srážky MC'!$G431/30)*15),0)</f>
        <v>8.530825375472034</v>
      </c>
    </row>
    <row r="432" spans="2:5">
      <c r="B432">
        <f ca="1">IF('Parametry rostliny'!$D$30-(('Srážky MC'!$B432/31)*15+('Srážky MC'!$C432/30)*15)&gt;0,'Parametry rostliny'!$D$30-(('Srážky MC'!$B432/31)*15+('Srážky MC'!$C432/30)*15),0)</f>
        <v>0</v>
      </c>
      <c r="C432">
        <f ca="1">IF('Parametry rostliny'!$D$31-(('Srážky MC'!$C432/31)*16+('Srážky MC'!$D432/30)*24)&gt;0,'Parametry rostliny'!$D$31-(('Srážky MC'!$C432/31)*16+('Srážky MC'!$D432/30)*24),0)</f>
        <v>51.284852811998888</v>
      </c>
      <c r="D432">
        <f ca="1">IF('Parametry rostliny'!$D$32-(('Srážky MC'!$D432/31)*7+'Srážky MC'!$E432+('Srážky MC'!$F432/30)*8)&gt;0,'Parametry rostliny'!$D$32-(('Srážky MC'!D432/31)*7+'Srážky MC'!$E432+('Srážky MC'!$F432/30)*8),0)</f>
        <v>0</v>
      </c>
      <c r="E432">
        <f ca="1">IF('Parametry rostliny'!$D$33-(('Srážky MC'!$F432/31)*15+('Srážky MC'!$G432/30)*15)&gt;0,'Parametry rostliny'!$D$33-(('Srážky MC'!$F432/31)*15+('Srážky MC'!$G432/30)*15),0)</f>
        <v>0</v>
      </c>
    </row>
    <row r="433" spans="2:5">
      <c r="B433">
        <f ca="1">IF('Parametry rostliny'!$D$30-(('Srážky MC'!$B433/31)*15+('Srážky MC'!$C433/30)*15)&gt;0,'Parametry rostliny'!$D$30-(('Srážky MC'!$B433/31)*15+('Srážky MC'!$C433/30)*15),0)</f>
        <v>0</v>
      </c>
      <c r="C433">
        <f ca="1">IF('Parametry rostliny'!$D$31-(('Srážky MC'!$C433/31)*16+('Srážky MC'!$D433/30)*24)&gt;0,'Parametry rostliny'!$D$31-(('Srážky MC'!$C433/31)*16+('Srážky MC'!$D433/30)*24),0)</f>
        <v>13.226320188779653</v>
      </c>
      <c r="D433">
        <f ca="1">IF('Parametry rostliny'!$D$32-(('Srážky MC'!$D433/31)*7+'Srážky MC'!$E433+('Srážky MC'!$F433/30)*8)&gt;0,'Parametry rostliny'!$D$32-(('Srážky MC'!D433/31)*7+'Srážky MC'!$E433+('Srážky MC'!$F433/30)*8),0)</f>
        <v>0</v>
      </c>
      <c r="E433">
        <f ca="1">IF('Parametry rostliny'!$D$33-(('Srážky MC'!$F433/31)*15+('Srážky MC'!$G433/30)*15)&gt;0,'Parametry rostliny'!$D$33-(('Srážky MC'!$F433/31)*15+('Srážky MC'!$G433/30)*15),0)</f>
        <v>12.876950107244717</v>
      </c>
    </row>
    <row r="434" spans="2:5">
      <c r="B434">
        <f ca="1">IF('Parametry rostliny'!$D$30-(('Srážky MC'!$B434/31)*15+('Srážky MC'!$C434/30)*15)&gt;0,'Parametry rostliny'!$D$30-(('Srážky MC'!$B434/31)*15+('Srážky MC'!$C434/30)*15),0)</f>
        <v>18.553097909005515</v>
      </c>
      <c r="C434">
        <f ca="1">IF('Parametry rostliny'!$D$31-(('Srážky MC'!$C434/31)*16+('Srážky MC'!$D434/30)*24)&gt;0,'Parametry rostliny'!$D$31-(('Srážky MC'!$C434/31)*16+('Srážky MC'!$D434/30)*24),0)</f>
        <v>63.461368919112303</v>
      </c>
      <c r="D434">
        <f ca="1">IF('Parametry rostliny'!$D$32-(('Srážky MC'!$D434/31)*7+'Srážky MC'!$E434+('Srážky MC'!$F434/30)*8)&gt;0,'Parametry rostliny'!$D$32-(('Srážky MC'!D434/31)*7+'Srážky MC'!$E434+('Srážky MC'!$F434/30)*8),0)</f>
        <v>29.151225136044829</v>
      </c>
      <c r="E434">
        <f ca="1">IF('Parametry rostliny'!$D$33-(('Srážky MC'!$F434/31)*15+('Srážky MC'!$G434/30)*15)&gt;0,'Parametry rostliny'!$D$33-(('Srážky MC'!$F434/31)*15+('Srážky MC'!$G434/30)*15),0)</f>
        <v>0</v>
      </c>
    </row>
    <row r="435" spans="2:5">
      <c r="B435">
        <f ca="1">IF('Parametry rostliny'!$D$30-(('Srážky MC'!$B435/31)*15+('Srážky MC'!$C435/30)*15)&gt;0,'Parametry rostliny'!$D$30-(('Srážky MC'!$B435/31)*15+('Srážky MC'!$C435/30)*15),0)</f>
        <v>0</v>
      </c>
      <c r="C435">
        <f ca="1">IF('Parametry rostliny'!$D$31-(('Srážky MC'!$C435/31)*16+('Srážky MC'!$D435/30)*24)&gt;0,'Parametry rostliny'!$D$31-(('Srážky MC'!$C435/31)*16+('Srážky MC'!$D435/30)*24),0)</f>
        <v>1.0899988975569386</v>
      </c>
      <c r="D435">
        <f ca="1">IF('Parametry rostliny'!$D$32-(('Srážky MC'!$D435/31)*7+'Srážky MC'!$E435+('Srážky MC'!$F435/30)*8)&gt;0,'Parametry rostliny'!$D$32-(('Srážky MC'!D435/31)*7+'Srážky MC'!$E435+('Srážky MC'!$F435/30)*8),0)</f>
        <v>0</v>
      </c>
      <c r="E435">
        <f ca="1">IF('Parametry rostliny'!$D$33-(('Srážky MC'!$F435/31)*15+('Srážky MC'!$G435/30)*15)&gt;0,'Parametry rostliny'!$D$33-(('Srážky MC'!$F435/31)*15+('Srážky MC'!$G435/30)*15),0)</f>
        <v>0</v>
      </c>
    </row>
    <row r="436" spans="2:5">
      <c r="B436">
        <f ca="1">IF('Parametry rostliny'!$D$30-(('Srážky MC'!$B436/31)*15+('Srážky MC'!$C436/30)*15)&gt;0,'Parametry rostliny'!$D$30-(('Srážky MC'!$B436/31)*15+('Srážky MC'!$C436/30)*15),0)</f>
        <v>0</v>
      </c>
      <c r="C436">
        <f ca="1">IF('Parametry rostliny'!$D$31-(('Srážky MC'!$C436/31)*16+('Srážky MC'!$D436/30)*24)&gt;0,'Parametry rostliny'!$D$31-(('Srážky MC'!$C436/31)*16+('Srážky MC'!$D436/30)*24),0)</f>
        <v>0</v>
      </c>
      <c r="D436">
        <f ca="1">IF('Parametry rostliny'!$D$32-(('Srážky MC'!$D436/31)*7+'Srážky MC'!$E436+('Srážky MC'!$F436/30)*8)&gt;0,'Parametry rostliny'!$D$32-(('Srážky MC'!D436/31)*7+'Srážky MC'!$E436+('Srážky MC'!$F436/30)*8),0)</f>
        <v>0</v>
      </c>
      <c r="E436">
        <f ca="1">IF('Parametry rostliny'!$D$33-(('Srážky MC'!$F436/31)*15+('Srážky MC'!$G436/30)*15)&gt;0,'Parametry rostliny'!$D$33-(('Srážky MC'!$F436/31)*15+('Srážky MC'!$G436/30)*15),0)</f>
        <v>0</v>
      </c>
    </row>
    <row r="437" spans="2:5">
      <c r="B437">
        <f ca="1">IF('Parametry rostliny'!$D$30-(('Srážky MC'!$B437/31)*15+('Srážky MC'!$C437/30)*15)&gt;0,'Parametry rostliny'!$D$30-(('Srážky MC'!$B437/31)*15+('Srážky MC'!$C437/30)*15),0)</f>
        <v>3.1956523514883628</v>
      </c>
      <c r="C437">
        <f ca="1">IF('Parametry rostliny'!$D$31-(('Srážky MC'!$C437/31)*16+('Srážky MC'!$D437/30)*24)&gt;0,'Parametry rostliny'!$D$31-(('Srážky MC'!$C437/31)*16+('Srážky MC'!$D437/30)*24),0)</f>
        <v>18.911725326841577</v>
      </c>
      <c r="D437">
        <f ca="1">IF('Parametry rostliny'!$D$32-(('Srážky MC'!$D437/31)*7+'Srážky MC'!$E437+('Srážky MC'!$F437/30)*8)&gt;0,'Parametry rostliny'!$D$32-(('Srážky MC'!D437/31)*7+'Srážky MC'!$E437+('Srážky MC'!$F437/30)*8),0)</f>
        <v>0</v>
      </c>
      <c r="E437">
        <f ca="1">IF('Parametry rostliny'!$D$33-(('Srážky MC'!$F437/31)*15+('Srážky MC'!$G437/30)*15)&gt;0,'Parametry rostliny'!$D$33-(('Srážky MC'!$F437/31)*15+('Srážky MC'!$G437/30)*15),0)</f>
        <v>0</v>
      </c>
    </row>
    <row r="438" spans="2:5">
      <c r="B438">
        <f ca="1">IF('Parametry rostliny'!$D$30-(('Srážky MC'!$B438/31)*15+('Srážky MC'!$C438/30)*15)&gt;0,'Parametry rostliny'!$D$30-(('Srážky MC'!$B438/31)*15+('Srážky MC'!$C438/30)*15),0)</f>
        <v>0</v>
      </c>
      <c r="C438">
        <f ca="1">IF('Parametry rostliny'!$D$31-(('Srážky MC'!$C438/31)*16+('Srážky MC'!$D438/30)*24)&gt;0,'Parametry rostliny'!$D$31-(('Srážky MC'!$C438/31)*16+('Srážky MC'!$D438/30)*24),0)</f>
        <v>0</v>
      </c>
      <c r="D438">
        <f ca="1">IF('Parametry rostliny'!$D$32-(('Srážky MC'!$D438/31)*7+'Srážky MC'!$E438+('Srážky MC'!$F438/30)*8)&gt;0,'Parametry rostliny'!$D$32-(('Srážky MC'!D438/31)*7+'Srážky MC'!$E438+('Srážky MC'!$F438/30)*8),0)</f>
        <v>0</v>
      </c>
      <c r="E438">
        <f ca="1">IF('Parametry rostliny'!$D$33-(('Srážky MC'!$F438/31)*15+('Srážky MC'!$G438/30)*15)&gt;0,'Parametry rostliny'!$D$33-(('Srážky MC'!$F438/31)*15+('Srážky MC'!$G438/30)*15),0)</f>
        <v>0</v>
      </c>
    </row>
    <row r="439" spans="2:5">
      <c r="B439">
        <f ca="1">IF('Parametry rostliny'!$D$30-(('Srážky MC'!$B439/31)*15+('Srážky MC'!$C439/30)*15)&gt;0,'Parametry rostliny'!$D$30-(('Srážky MC'!$B439/31)*15+('Srážky MC'!$C439/30)*15),0)</f>
        <v>0</v>
      </c>
      <c r="C439">
        <f ca="1">IF('Parametry rostliny'!$D$31-(('Srážky MC'!$C439/31)*16+('Srážky MC'!$D439/30)*24)&gt;0,'Parametry rostliny'!$D$31-(('Srážky MC'!$C439/31)*16+('Srážky MC'!$D439/30)*24),0)</f>
        <v>0</v>
      </c>
      <c r="D439">
        <f ca="1">IF('Parametry rostliny'!$D$32-(('Srážky MC'!$D439/31)*7+'Srážky MC'!$E439+('Srážky MC'!$F439/30)*8)&gt;0,'Parametry rostliny'!$D$32-(('Srážky MC'!D439/31)*7+'Srážky MC'!$E439+('Srážky MC'!$F439/30)*8),0)</f>
        <v>0</v>
      </c>
      <c r="E439">
        <f ca="1">IF('Parametry rostliny'!$D$33-(('Srážky MC'!$F439/31)*15+('Srážky MC'!$G439/30)*15)&gt;0,'Parametry rostliny'!$D$33-(('Srážky MC'!$F439/31)*15+('Srážky MC'!$G439/30)*15),0)</f>
        <v>3.3146306774143568</v>
      </c>
    </row>
    <row r="440" spans="2:5">
      <c r="B440">
        <f ca="1">IF('Parametry rostliny'!$D$30-(('Srážky MC'!$B440/31)*15+('Srážky MC'!$C440/30)*15)&gt;0,'Parametry rostliny'!$D$30-(('Srážky MC'!$B440/31)*15+('Srážky MC'!$C440/30)*15),0)</f>
        <v>0</v>
      </c>
      <c r="C440">
        <f ca="1">IF('Parametry rostliny'!$D$31-(('Srážky MC'!$C440/31)*16+('Srážky MC'!$D440/30)*24)&gt;0,'Parametry rostliny'!$D$31-(('Srážky MC'!$C440/31)*16+('Srážky MC'!$D440/30)*24),0)</f>
        <v>0</v>
      </c>
      <c r="D440">
        <f ca="1">IF('Parametry rostliny'!$D$32-(('Srážky MC'!$D440/31)*7+'Srážky MC'!$E440+('Srážky MC'!$F440/30)*8)&gt;0,'Parametry rostliny'!$D$32-(('Srážky MC'!D440/31)*7+'Srážky MC'!$E440+('Srážky MC'!$F440/30)*8),0)</f>
        <v>0</v>
      </c>
      <c r="E440">
        <f ca="1">IF('Parametry rostliny'!$D$33-(('Srážky MC'!$F440/31)*15+('Srážky MC'!$G440/30)*15)&gt;0,'Parametry rostliny'!$D$33-(('Srážky MC'!$F440/31)*15+('Srážky MC'!$G440/30)*15),0)</f>
        <v>0</v>
      </c>
    </row>
    <row r="441" spans="2:5">
      <c r="B441">
        <f ca="1">IF('Parametry rostliny'!$D$30-(('Srážky MC'!$B441/31)*15+('Srážky MC'!$C441/30)*15)&gt;0,'Parametry rostliny'!$D$30-(('Srážky MC'!$B441/31)*15+('Srážky MC'!$C441/30)*15),0)</f>
        <v>35.358661443088906</v>
      </c>
      <c r="C441">
        <f ca="1">IF('Parametry rostliny'!$D$31-(('Srážky MC'!$C441/31)*16+('Srážky MC'!$D441/30)*24)&gt;0,'Parametry rostliny'!$D$31-(('Srážky MC'!$C441/31)*16+('Srážky MC'!$D441/30)*24),0)</f>
        <v>48.185012486388601</v>
      </c>
      <c r="D441">
        <f ca="1">IF('Parametry rostliny'!$D$32-(('Srážky MC'!$D441/31)*7+'Srážky MC'!$E441+('Srážky MC'!$F441/30)*8)&gt;0,'Parametry rostliny'!$D$32-(('Srážky MC'!D441/31)*7+'Srážky MC'!$E441+('Srážky MC'!$F441/30)*8),0)</f>
        <v>0</v>
      </c>
      <c r="E441">
        <f ca="1">IF('Parametry rostliny'!$D$33-(('Srážky MC'!$F441/31)*15+('Srážky MC'!$G441/30)*15)&gt;0,'Parametry rostliny'!$D$33-(('Srážky MC'!$F441/31)*15+('Srážky MC'!$G441/30)*15),0)</f>
        <v>0</v>
      </c>
    </row>
    <row r="442" spans="2:5">
      <c r="B442">
        <f ca="1">IF('Parametry rostliny'!$D$30-(('Srážky MC'!$B442/31)*15+('Srážky MC'!$C442/30)*15)&gt;0,'Parametry rostliny'!$D$30-(('Srážky MC'!$B442/31)*15+('Srážky MC'!$C442/30)*15),0)</f>
        <v>0</v>
      </c>
      <c r="C442">
        <f ca="1">IF('Parametry rostliny'!$D$31-(('Srážky MC'!$C442/31)*16+('Srážky MC'!$D442/30)*24)&gt;0,'Parametry rostliny'!$D$31-(('Srážky MC'!$C442/31)*16+('Srážky MC'!$D442/30)*24),0)</f>
        <v>37.447111080196294</v>
      </c>
      <c r="D442">
        <f ca="1">IF('Parametry rostliny'!$D$32-(('Srážky MC'!$D442/31)*7+'Srážky MC'!$E442+('Srážky MC'!$F442/30)*8)&gt;0,'Parametry rostliny'!$D$32-(('Srážky MC'!D442/31)*7+'Srážky MC'!$E442+('Srážky MC'!$F442/30)*8),0)</f>
        <v>3.1531948853051119</v>
      </c>
      <c r="E442">
        <f ca="1">IF('Parametry rostliny'!$D$33-(('Srážky MC'!$F442/31)*15+('Srážky MC'!$G442/30)*15)&gt;0,'Parametry rostliny'!$D$33-(('Srážky MC'!$F442/31)*15+('Srážky MC'!$G442/30)*15),0)</f>
        <v>4.1485855123776219</v>
      </c>
    </row>
    <row r="443" spans="2:5">
      <c r="B443">
        <f ca="1">IF('Parametry rostliny'!$D$30-(('Srážky MC'!$B443/31)*15+('Srážky MC'!$C443/30)*15)&gt;0,'Parametry rostliny'!$D$30-(('Srážky MC'!$B443/31)*15+('Srážky MC'!$C443/30)*15),0)</f>
        <v>10.393793280859626</v>
      </c>
      <c r="C443">
        <f ca="1">IF('Parametry rostliny'!$D$31-(('Srážky MC'!$C443/31)*16+('Srážky MC'!$D443/30)*24)&gt;0,'Parametry rostliny'!$D$31-(('Srážky MC'!$C443/31)*16+('Srážky MC'!$D443/30)*24),0)</f>
        <v>58.464756013857766</v>
      </c>
      <c r="D443">
        <f ca="1">IF('Parametry rostliny'!$D$32-(('Srážky MC'!$D443/31)*7+'Srážky MC'!$E443+('Srážky MC'!$F443/30)*8)&gt;0,'Parametry rostliny'!$D$32-(('Srážky MC'!D443/31)*7+'Srážky MC'!$E443+('Srážky MC'!$F443/30)*8),0)</f>
        <v>2.4450152143618311</v>
      </c>
      <c r="E443">
        <f ca="1">IF('Parametry rostliny'!$D$33-(('Srážky MC'!$F443/31)*15+('Srážky MC'!$G443/30)*15)&gt;0,'Parametry rostliny'!$D$33-(('Srážky MC'!$F443/31)*15+('Srážky MC'!$G443/30)*15),0)</f>
        <v>0</v>
      </c>
    </row>
    <row r="444" spans="2:5">
      <c r="B444">
        <f ca="1">IF('Parametry rostliny'!$D$30-(('Srážky MC'!$B444/31)*15+('Srážky MC'!$C444/30)*15)&gt;0,'Parametry rostliny'!$D$30-(('Srážky MC'!$B444/31)*15+('Srážky MC'!$C444/30)*15),0)</f>
        <v>18.017444473309155</v>
      </c>
      <c r="C444">
        <f ca="1">IF('Parametry rostliny'!$D$31-(('Srážky MC'!$C444/31)*16+('Srážky MC'!$D444/30)*24)&gt;0,'Parametry rostliny'!$D$31-(('Srážky MC'!$C444/31)*16+('Srážky MC'!$D444/30)*24),0)</f>
        <v>1.2980284459851248</v>
      </c>
      <c r="D444">
        <f ca="1">IF('Parametry rostliny'!$D$32-(('Srážky MC'!$D444/31)*7+'Srážky MC'!$E444+('Srážky MC'!$F444/30)*8)&gt;0,'Parametry rostliny'!$D$32-(('Srážky MC'!D444/31)*7+'Srážky MC'!$E444+('Srážky MC'!$F444/30)*8),0)</f>
        <v>0</v>
      </c>
      <c r="E444">
        <f ca="1">IF('Parametry rostliny'!$D$33-(('Srážky MC'!$F444/31)*15+('Srážky MC'!$G444/30)*15)&gt;0,'Parametry rostliny'!$D$33-(('Srážky MC'!$F444/31)*15+('Srážky MC'!$G444/30)*15),0)</f>
        <v>0</v>
      </c>
    </row>
    <row r="445" spans="2:5">
      <c r="B445">
        <f ca="1">IF('Parametry rostliny'!$D$30-(('Srážky MC'!$B445/31)*15+('Srážky MC'!$C445/30)*15)&gt;0,'Parametry rostliny'!$D$30-(('Srážky MC'!$B445/31)*15+('Srážky MC'!$C445/30)*15),0)</f>
        <v>27.282619235425287</v>
      </c>
      <c r="C445">
        <f ca="1">IF('Parametry rostliny'!$D$31-(('Srážky MC'!$C445/31)*16+('Srážky MC'!$D445/30)*24)&gt;0,'Parametry rostliny'!$D$31-(('Srážky MC'!$C445/31)*16+('Srážky MC'!$D445/30)*24),0)</f>
        <v>52.468115710563211</v>
      </c>
      <c r="D445">
        <f ca="1">IF('Parametry rostliny'!$D$32-(('Srážky MC'!$D445/31)*7+'Srážky MC'!$E445+('Srážky MC'!$F445/30)*8)&gt;0,'Parametry rostliny'!$D$32-(('Srážky MC'!D445/31)*7+'Srážky MC'!$E445+('Srážky MC'!$F445/30)*8),0)</f>
        <v>0</v>
      </c>
      <c r="E445">
        <f ca="1">IF('Parametry rostliny'!$D$33-(('Srážky MC'!$F445/31)*15+('Srážky MC'!$G445/30)*15)&gt;0,'Parametry rostliny'!$D$33-(('Srážky MC'!$F445/31)*15+('Srážky MC'!$G445/30)*15),0)</f>
        <v>0</v>
      </c>
    </row>
    <row r="446" spans="2:5">
      <c r="B446">
        <f ca="1">IF('Parametry rostliny'!$D$30-(('Srážky MC'!$B446/31)*15+('Srážky MC'!$C446/30)*15)&gt;0,'Parametry rostliny'!$D$30-(('Srážky MC'!$B446/31)*15+('Srážky MC'!$C446/30)*15),0)</f>
        <v>6.7508118218594859</v>
      </c>
      <c r="C446">
        <f ca="1">IF('Parametry rostliny'!$D$31-(('Srážky MC'!$C446/31)*16+('Srážky MC'!$D446/30)*24)&gt;0,'Parametry rostliny'!$D$31-(('Srážky MC'!$C446/31)*16+('Srážky MC'!$D446/30)*24),0)</f>
        <v>34.237258396764787</v>
      </c>
      <c r="D446">
        <f ca="1">IF('Parametry rostliny'!$D$32-(('Srážky MC'!$D446/31)*7+'Srážky MC'!$E446+('Srážky MC'!$F446/30)*8)&gt;0,'Parametry rostliny'!$D$32-(('Srážky MC'!D446/31)*7+'Srážky MC'!$E446+('Srážky MC'!$F446/30)*8),0)</f>
        <v>0</v>
      </c>
      <c r="E446">
        <f ca="1">IF('Parametry rostliny'!$D$33-(('Srážky MC'!$F446/31)*15+('Srážky MC'!$G446/30)*15)&gt;0,'Parametry rostliny'!$D$33-(('Srážky MC'!$F446/31)*15+('Srážky MC'!$G446/30)*15),0)</f>
        <v>0</v>
      </c>
    </row>
    <row r="447" spans="2:5">
      <c r="B447">
        <f ca="1">IF('Parametry rostliny'!$D$30-(('Srážky MC'!$B447/31)*15+('Srážky MC'!$C447/30)*15)&gt;0,'Parametry rostliny'!$D$30-(('Srážky MC'!$B447/31)*15+('Srážky MC'!$C447/30)*15),0)</f>
        <v>19.813137005271813</v>
      </c>
      <c r="C447">
        <f ca="1">IF('Parametry rostliny'!$D$31-(('Srážky MC'!$C447/31)*16+('Srážky MC'!$D447/30)*24)&gt;0,'Parametry rostliny'!$D$31-(('Srážky MC'!$C447/31)*16+('Srážky MC'!$D447/30)*24),0)</f>
        <v>0</v>
      </c>
      <c r="D447">
        <f ca="1">IF('Parametry rostliny'!$D$32-(('Srážky MC'!$D447/31)*7+'Srážky MC'!$E447+('Srážky MC'!$F447/30)*8)&gt;0,'Parametry rostliny'!$D$32-(('Srážky MC'!D447/31)*7+'Srážky MC'!$E447+('Srážky MC'!$F447/30)*8),0)</f>
        <v>0</v>
      </c>
      <c r="E447">
        <f ca="1">IF('Parametry rostliny'!$D$33-(('Srážky MC'!$F447/31)*15+('Srážky MC'!$G447/30)*15)&gt;0,'Parametry rostliny'!$D$33-(('Srážky MC'!$F447/31)*15+('Srážky MC'!$G447/30)*15),0)</f>
        <v>0</v>
      </c>
    </row>
    <row r="448" spans="2:5">
      <c r="B448">
        <f ca="1">IF('Parametry rostliny'!$D$30-(('Srážky MC'!$B448/31)*15+('Srážky MC'!$C448/30)*15)&gt;0,'Parametry rostliny'!$D$30-(('Srážky MC'!$B448/31)*15+('Srážky MC'!$C448/30)*15),0)</f>
        <v>22.657827323502431</v>
      </c>
      <c r="C448">
        <f ca="1">IF('Parametry rostliny'!$D$31-(('Srážky MC'!$C448/31)*16+('Srážky MC'!$D448/30)*24)&gt;0,'Parametry rostliny'!$D$31-(('Srážky MC'!$C448/31)*16+('Srážky MC'!$D448/30)*24),0)</f>
        <v>53.971891236083593</v>
      </c>
      <c r="D448">
        <f ca="1">IF('Parametry rostliny'!$D$32-(('Srážky MC'!$D448/31)*7+'Srážky MC'!$E448+('Srážky MC'!$F448/30)*8)&gt;0,'Parametry rostliny'!$D$32-(('Srážky MC'!D448/31)*7+'Srážky MC'!$E448+('Srážky MC'!$F448/30)*8),0)</f>
        <v>20.827562460995196</v>
      </c>
      <c r="E448">
        <f ca="1">IF('Parametry rostliny'!$D$33-(('Srážky MC'!$F448/31)*15+('Srážky MC'!$G448/30)*15)&gt;0,'Parametry rostliny'!$D$33-(('Srážky MC'!$F448/31)*15+('Srážky MC'!$G448/30)*15),0)</f>
        <v>0</v>
      </c>
    </row>
    <row r="449" spans="2:5">
      <c r="B449">
        <f ca="1">IF('Parametry rostliny'!$D$30-(('Srážky MC'!$B449/31)*15+('Srážky MC'!$C449/30)*15)&gt;0,'Parametry rostliny'!$D$30-(('Srážky MC'!$B449/31)*15+('Srážky MC'!$C449/30)*15),0)</f>
        <v>23.31094622318129</v>
      </c>
      <c r="C449">
        <f ca="1">IF('Parametry rostliny'!$D$31-(('Srážky MC'!$C449/31)*16+('Srážky MC'!$D449/30)*24)&gt;0,'Parametry rostliny'!$D$31-(('Srážky MC'!$C449/31)*16+('Srážky MC'!$D449/30)*24),0)</f>
        <v>42.841481529056168</v>
      </c>
      <c r="D449">
        <f ca="1">IF('Parametry rostliny'!$D$32-(('Srážky MC'!$D449/31)*7+'Srážky MC'!$E449+('Srážky MC'!$F449/30)*8)&gt;0,'Parametry rostliny'!$D$32-(('Srážky MC'!D449/31)*7+'Srážky MC'!$E449+('Srážky MC'!$F449/30)*8),0)</f>
        <v>6.5636152726339958</v>
      </c>
      <c r="E449">
        <f ca="1">IF('Parametry rostliny'!$D$33-(('Srážky MC'!$F449/31)*15+('Srážky MC'!$G449/30)*15)&gt;0,'Parametry rostliny'!$D$33-(('Srážky MC'!$F449/31)*15+('Srážky MC'!$G449/30)*15),0)</f>
        <v>4.8123277121787424</v>
      </c>
    </row>
    <row r="450" spans="2:5">
      <c r="B450">
        <f ca="1">IF('Parametry rostliny'!$D$30-(('Srážky MC'!$B450/31)*15+('Srážky MC'!$C450/30)*15)&gt;0,'Parametry rostliny'!$D$30-(('Srážky MC'!$B450/31)*15+('Srážky MC'!$C450/30)*15),0)</f>
        <v>13.884998750551659</v>
      </c>
      <c r="C450">
        <f ca="1">IF('Parametry rostliny'!$D$31-(('Srážky MC'!$C450/31)*16+('Srážky MC'!$D450/30)*24)&gt;0,'Parametry rostliny'!$D$31-(('Srážky MC'!$C450/31)*16+('Srážky MC'!$D450/30)*24),0)</f>
        <v>18.840407907947139</v>
      </c>
      <c r="D450">
        <f ca="1">IF('Parametry rostliny'!$D$32-(('Srážky MC'!$D450/31)*7+'Srážky MC'!$E450+('Srážky MC'!$F450/30)*8)&gt;0,'Parametry rostliny'!$D$32-(('Srážky MC'!D450/31)*7+'Srážky MC'!$E450+('Srážky MC'!$F450/30)*8),0)</f>
        <v>15.06085787940718</v>
      </c>
      <c r="E450">
        <f ca="1">IF('Parametry rostliny'!$D$33-(('Srážky MC'!$F450/31)*15+('Srážky MC'!$G450/30)*15)&gt;0,'Parametry rostliny'!$D$33-(('Srážky MC'!$F450/31)*15+('Srážky MC'!$G450/30)*15),0)</f>
        <v>0</v>
      </c>
    </row>
    <row r="451" spans="2:5">
      <c r="B451">
        <f ca="1">IF('Parametry rostliny'!$D$30-(('Srážky MC'!$B451/31)*15+('Srážky MC'!$C451/30)*15)&gt;0,'Parametry rostliny'!$D$30-(('Srážky MC'!$B451/31)*15+('Srážky MC'!$C451/30)*15),0)</f>
        <v>0</v>
      </c>
      <c r="C451">
        <f ca="1">IF('Parametry rostliny'!$D$31-(('Srážky MC'!$C451/31)*16+('Srážky MC'!$D451/30)*24)&gt;0,'Parametry rostliny'!$D$31-(('Srážky MC'!$C451/31)*16+('Srážky MC'!$D451/30)*24),0)</f>
        <v>30.455783246279083</v>
      </c>
      <c r="D451">
        <f ca="1">IF('Parametry rostliny'!$D$32-(('Srážky MC'!$D451/31)*7+'Srážky MC'!$E451+('Srážky MC'!$F451/30)*8)&gt;0,'Parametry rostliny'!$D$32-(('Srážky MC'!D451/31)*7+'Srážky MC'!$E451+('Srážky MC'!$F451/30)*8),0)</f>
        <v>26.00356013732366</v>
      </c>
      <c r="E451">
        <f ca="1">IF('Parametry rostliny'!$D$33-(('Srážky MC'!$F451/31)*15+('Srážky MC'!$G451/30)*15)&gt;0,'Parametry rostliny'!$D$33-(('Srážky MC'!$F451/31)*15+('Srážky MC'!$G451/30)*15),0)</f>
        <v>0</v>
      </c>
    </row>
    <row r="452" spans="2:5">
      <c r="B452">
        <f ca="1">IF('Parametry rostliny'!$D$30-(('Srážky MC'!$B452/31)*15+('Srážky MC'!$C452/30)*15)&gt;0,'Parametry rostliny'!$D$30-(('Srážky MC'!$B452/31)*15+('Srážky MC'!$C452/30)*15),0)</f>
        <v>6.9647694224439647</v>
      </c>
      <c r="C452">
        <f ca="1">IF('Parametry rostliny'!$D$31-(('Srážky MC'!$C452/31)*16+('Srážky MC'!$D452/30)*24)&gt;0,'Parametry rostliny'!$D$31-(('Srážky MC'!$C452/31)*16+('Srážky MC'!$D452/30)*24),0)</f>
        <v>0</v>
      </c>
      <c r="D452">
        <f ca="1">IF('Parametry rostliny'!$D$32-(('Srážky MC'!$D452/31)*7+'Srážky MC'!$E452+('Srážky MC'!$F452/30)*8)&gt;0,'Parametry rostliny'!$D$32-(('Srážky MC'!D452/31)*7+'Srážky MC'!$E452+('Srážky MC'!$F452/30)*8),0)</f>
        <v>6.0232753372910679</v>
      </c>
      <c r="E452">
        <f ca="1">IF('Parametry rostliny'!$D$33-(('Srážky MC'!$F452/31)*15+('Srážky MC'!$G452/30)*15)&gt;0,'Parametry rostliny'!$D$33-(('Srážky MC'!$F452/31)*15+('Srážky MC'!$G452/30)*15),0)</f>
        <v>0</v>
      </c>
    </row>
    <row r="453" spans="2:5">
      <c r="B453">
        <f ca="1">IF('Parametry rostliny'!$D$30-(('Srážky MC'!$B453/31)*15+('Srážky MC'!$C453/30)*15)&gt;0,'Parametry rostliny'!$D$30-(('Srážky MC'!$B453/31)*15+('Srážky MC'!$C453/30)*15),0)</f>
        <v>8.2888351984346968</v>
      </c>
      <c r="C453">
        <f ca="1">IF('Parametry rostliny'!$D$31-(('Srážky MC'!$C453/31)*16+('Srážky MC'!$D453/30)*24)&gt;0,'Parametry rostliny'!$D$31-(('Srážky MC'!$C453/31)*16+('Srážky MC'!$D453/30)*24),0)</f>
        <v>51.58765709515049</v>
      </c>
      <c r="D453">
        <f ca="1">IF('Parametry rostliny'!$D$32-(('Srážky MC'!$D453/31)*7+'Srážky MC'!$E453+('Srážky MC'!$F453/30)*8)&gt;0,'Parametry rostliny'!$D$32-(('Srážky MC'!D453/31)*7+'Srážky MC'!$E453+('Srážky MC'!$F453/30)*8),0)</f>
        <v>1.2418999141687834</v>
      </c>
      <c r="E453">
        <f ca="1">IF('Parametry rostliny'!$D$33-(('Srážky MC'!$F453/31)*15+('Srážky MC'!$G453/30)*15)&gt;0,'Parametry rostliny'!$D$33-(('Srážky MC'!$F453/31)*15+('Srážky MC'!$G453/30)*15),0)</f>
        <v>10.043878511398432</v>
      </c>
    </row>
    <row r="454" spans="2:5">
      <c r="B454">
        <f ca="1">IF('Parametry rostliny'!$D$30-(('Srážky MC'!$B454/31)*15+('Srážky MC'!$C454/30)*15)&gt;0,'Parametry rostliny'!$D$30-(('Srážky MC'!$B454/31)*15+('Srážky MC'!$C454/30)*15),0)</f>
        <v>0</v>
      </c>
      <c r="C454">
        <f ca="1">IF('Parametry rostliny'!$D$31-(('Srážky MC'!$C454/31)*16+('Srážky MC'!$D454/30)*24)&gt;0,'Parametry rostliny'!$D$31-(('Srážky MC'!$C454/31)*16+('Srážky MC'!$D454/30)*24),0)</f>
        <v>28.676282664953646</v>
      </c>
      <c r="D454">
        <f ca="1">IF('Parametry rostliny'!$D$32-(('Srážky MC'!$D454/31)*7+'Srážky MC'!$E454+('Srážky MC'!$F454/30)*8)&gt;0,'Parametry rostliny'!$D$32-(('Srážky MC'!D454/31)*7+'Srážky MC'!$E454+('Srážky MC'!$F454/30)*8),0)</f>
        <v>7.9072021455734784</v>
      </c>
      <c r="E454">
        <f ca="1">IF('Parametry rostliny'!$D$33-(('Srážky MC'!$F454/31)*15+('Srážky MC'!$G454/30)*15)&gt;0,'Parametry rostliny'!$D$33-(('Srážky MC'!$F454/31)*15+('Srážky MC'!$G454/30)*15),0)</f>
        <v>7.7749290415928982</v>
      </c>
    </row>
    <row r="455" spans="2:5">
      <c r="B455">
        <f ca="1">IF('Parametry rostliny'!$D$30-(('Srážky MC'!$B455/31)*15+('Srážky MC'!$C455/30)*15)&gt;0,'Parametry rostliny'!$D$30-(('Srážky MC'!$B455/31)*15+('Srážky MC'!$C455/30)*15),0)</f>
        <v>6.3006924665488668</v>
      </c>
      <c r="C455">
        <f ca="1">IF('Parametry rostliny'!$D$31-(('Srážky MC'!$C455/31)*16+('Srážky MC'!$D455/30)*24)&gt;0,'Parametry rostliny'!$D$31-(('Srážky MC'!$C455/31)*16+('Srážky MC'!$D455/30)*24),0)</f>
        <v>55.145222442103545</v>
      </c>
      <c r="D455">
        <f ca="1">IF('Parametry rostliny'!$D$32-(('Srážky MC'!$D455/31)*7+'Srážky MC'!$E455+('Srážky MC'!$F455/30)*8)&gt;0,'Parametry rostliny'!$D$32-(('Srážky MC'!D455/31)*7+'Srážky MC'!$E455+('Srážky MC'!$F455/30)*8),0)</f>
        <v>1.4766157025255495</v>
      </c>
      <c r="E455">
        <f ca="1">IF('Parametry rostliny'!$D$33-(('Srážky MC'!$F455/31)*15+('Srážky MC'!$G455/30)*15)&gt;0,'Parametry rostliny'!$D$33-(('Srážky MC'!$F455/31)*15+('Srážky MC'!$G455/30)*15),0)</f>
        <v>0</v>
      </c>
    </row>
    <row r="456" spans="2:5">
      <c r="B456">
        <f ca="1">IF('Parametry rostliny'!$D$30-(('Srážky MC'!$B456/31)*15+('Srážky MC'!$C456/30)*15)&gt;0,'Parametry rostliny'!$D$30-(('Srážky MC'!$B456/31)*15+('Srážky MC'!$C456/30)*15),0)</f>
        <v>0</v>
      </c>
      <c r="C456">
        <f ca="1">IF('Parametry rostliny'!$D$31-(('Srážky MC'!$C456/31)*16+('Srážky MC'!$D456/30)*24)&gt;0,'Parametry rostliny'!$D$31-(('Srážky MC'!$C456/31)*16+('Srážky MC'!$D456/30)*24),0)</f>
        <v>0</v>
      </c>
      <c r="D456">
        <f ca="1">IF('Parametry rostliny'!$D$32-(('Srážky MC'!$D456/31)*7+'Srážky MC'!$E456+('Srážky MC'!$F456/30)*8)&gt;0,'Parametry rostliny'!$D$32-(('Srážky MC'!D456/31)*7+'Srážky MC'!$E456+('Srážky MC'!$F456/30)*8),0)</f>
        <v>0</v>
      </c>
      <c r="E456">
        <f ca="1">IF('Parametry rostliny'!$D$33-(('Srážky MC'!$F456/31)*15+('Srážky MC'!$G456/30)*15)&gt;0,'Parametry rostliny'!$D$33-(('Srážky MC'!$F456/31)*15+('Srážky MC'!$G456/30)*15),0)</f>
        <v>15.990398715022074</v>
      </c>
    </row>
    <row r="457" spans="2:5">
      <c r="B457">
        <f ca="1">IF('Parametry rostliny'!$D$30-(('Srážky MC'!$B457/31)*15+('Srážky MC'!$C457/30)*15)&gt;0,'Parametry rostliny'!$D$30-(('Srážky MC'!$B457/31)*15+('Srážky MC'!$C457/30)*15),0)</f>
        <v>9.6484018690617006</v>
      </c>
      <c r="C457">
        <f ca="1">IF('Parametry rostliny'!$D$31-(('Srážky MC'!$C457/31)*16+('Srážky MC'!$D457/30)*24)&gt;0,'Parametry rostliny'!$D$31-(('Srážky MC'!$C457/31)*16+('Srážky MC'!$D457/30)*24),0)</f>
        <v>62.595303003256163</v>
      </c>
      <c r="D457">
        <f ca="1">IF('Parametry rostliny'!$D$32-(('Srážky MC'!$D457/31)*7+'Srážky MC'!$E457+('Srážky MC'!$F457/30)*8)&gt;0,'Parametry rostliny'!$D$32-(('Srážky MC'!D457/31)*7+'Srážky MC'!$E457+('Srážky MC'!$F457/30)*8),0)</f>
        <v>0</v>
      </c>
      <c r="E457">
        <f ca="1">IF('Parametry rostliny'!$D$33-(('Srážky MC'!$F457/31)*15+('Srážky MC'!$G457/30)*15)&gt;0,'Parametry rostliny'!$D$33-(('Srážky MC'!$F457/31)*15+('Srážky MC'!$G457/30)*15),0)</f>
        <v>7.5249518015865817</v>
      </c>
    </row>
    <row r="458" spans="2:5">
      <c r="B458">
        <f ca="1">IF('Parametry rostliny'!$D$30-(('Srážky MC'!$B458/31)*15+('Srážky MC'!$C458/30)*15)&gt;0,'Parametry rostliny'!$D$30-(('Srážky MC'!$B458/31)*15+('Srážky MC'!$C458/30)*15),0)</f>
        <v>0</v>
      </c>
      <c r="C458">
        <f ca="1">IF('Parametry rostliny'!$D$31-(('Srážky MC'!$C458/31)*16+('Srážky MC'!$D458/30)*24)&gt;0,'Parametry rostliny'!$D$31-(('Srážky MC'!$C458/31)*16+('Srážky MC'!$D458/30)*24),0)</f>
        <v>59.709854687781473</v>
      </c>
      <c r="D458">
        <f ca="1">IF('Parametry rostliny'!$D$32-(('Srážky MC'!$D458/31)*7+'Srážky MC'!$E458+('Srážky MC'!$F458/30)*8)&gt;0,'Parametry rostliny'!$D$32-(('Srážky MC'!D458/31)*7+'Srážky MC'!$E458+('Srážky MC'!$F458/30)*8),0)</f>
        <v>0</v>
      </c>
      <c r="E458">
        <f ca="1">IF('Parametry rostliny'!$D$33-(('Srážky MC'!$F458/31)*15+('Srážky MC'!$G458/30)*15)&gt;0,'Parametry rostliny'!$D$33-(('Srážky MC'!$F458/31)*15+('Srážky MC'!$G458/30)*15),0)</f>
        <v>0</v>
      </c>
    </row>
    <row r="459" spans="2:5">
      <c r="B459">
        <f ca="1">IF('Parametry rostliny'!$D$30-(('Srážky MC'!$B459/31)*15+('Srážky MC'!$C459/30)*15)&gt;0,'Parametry rostliny'!$D$30-(('Srážky MC'!$B459/31)*15+('Srážky MC'!$C459/30)*15),0)</f>
        <v>0</v>
      </c>
      <c r="C459">
        <f ca="1">IF('Parametry rostliny'!$D$31-(('Srážky MC'!$C459/31)*16+('Srážky MC'!$D459/30)*24)&gt;0,'Parametry rostliny'!$D$31-(('Srážky MC'!$C459/31)*16+('Srážky MC'!$D459/30)*24),0)</f>
        <v>6.835526244977018</v>
      </c>
      <c r="D459">
        <f ca="1">IF('Parametry rostliny'!$D$32-(('Srážky MC'!$D459/31)*7+'Srážky MC'!$E459+('Srážky MC'!$F459/30)*8)&gt;0,'Parametry rostliny'!$D$32-(('Srážky MC'!D459/31)*7+'Srážky MC'!$E459+('Srážky MC'!$F459/30)*8),0)</f>
        <v>0</v>
      </c>
      <c r="E459">
        <f ca="1">IF('Parametry rostliny'!$D$33-(('Srážky MC'!$F459/31)*15+('Srážky MC'!$G459/30)*15)&gt;0,'Parametry rostliny'!$D$33-(('Srážky MC'!$F459/31)*15+('Srážky MC'!$G459/30)*15),0)</f>
        <v>0</v>
      </c>
    </row>
    <row r="460" spans="2:5">
      <c r="B460">
        <f ca="1">IF('Parametry rostliny'!$D$30-(('Srážky MC'!$B460/31)*15+('Srážky MC'!$C460/30)*15)&gt;0,'Parametry rostliny'!$D$30-(('Srážky MC'!$B460/31)*15+('Srážky MC'!$C460/30)*15),0)</f>
        <v>0</v>
      </c>
      <c r="C460">
        <f ca="1">IF('Parametry rostliny'!$D$31-(('Srážky MC'!$C460/31)*16+('Srážky MC'!$D460/30)*24)&gt;0,'Parametry rostliny'!$D$31-(('Srážky MC'!$C460/31)*16+('Srážky MC'!$D460/30)*24),0)</f>
        <v>34.299145815364199</v>
      </c>
      <c r="D460">
        <f ca="1">IF('Parametry rostliny'!$D$32-(('Srážky MC'!$D460/31)*7+'Srážky MC'!$E460+('Srážky MC'!$F460/30)*8)&gt;0,'Parametry rostliny'!$D$32-(('Srážky MC'!D460/31)*7+'Srážky MC'!$E460+('Srážky MC'!$F460/30)*8),0)</f>
        <v>42.855913763073602</v>
      </c>
      <c r="E460">
        <f ca="1">IF('Parametry rostliny'!$D$33-(('Srážky MC'!$F460/31)*15+('Srážky MC'!$G460/30)*15)&gt;0,'Parametry rostliny'!$D$33-(('Srážky MC'!$F460/31)*15+('Srážky MC'!$G460/30)*15),0)</f>
        <v>0</v>
      </c>
    </row>
    <row r="461" spans="2:5">
      <c r="B461">
        <f ca="1">IF('Parametry rostliny'!$D$30-(('Srážky MC'!$B461/31)*15+('Srážky MC'!$C461/30)*15)&gt;0,'Parametry rostliny'!$D$30-(('Srážky MC'!$B461/31)*15+('Srážky MC'!$C461/30)*15),0)</f>
        <v>0</v>
      </c>
      <c r="C461">
        <f ca="1">IF('Parametry rostliny'!$D$31-(('Srážky MC'!$C461/31)*16+('Srážky MC'!$D461/30)*24)&gt;0,'Parametry rostliny'!$D$31-(('Srážky MC'!$C461/31)*16+('Srážky MC'!$D461/30)*24),0)</f>
        <v>57.192618955454577</v>
      </c>
      <c r="D461">
        <f ca="1">IF('Parametry rostliny'!$D$32-(('Srážky MC'!$D461/31)*7+'Srážky MC'!$E461+('Srážky MC'!$F461/30)*8)&gt;0,'Parametry rostliny'!$D$32-(('Srážky MC'!D461/31)*7+'Srážky MC'!$E461+('Srážky MC'!$F461/30)*8),0)</f>
        <v>80.579824733207801</v>
      </c>
      <c r="E461">
        <f ca="1">IF('Parametry rostliny'!$D$33-(('Srážky MC'!$F461/31)*15+('Srážky MC'!$G461/30)*15)&gt;0,'Parametry rostliny'!$D$33-(('Srážky MC'!$F461/31)*15+('Srážky MC'!$G461/30)*15),0)</f>
        <v>0</v>
      </c>
    </row>
    <row r="462" spans="2:5">
      <c r="B462">
        <f ca="1">IF('Parametry rostliny'!$D$30-(('Srážky MC'!$B462/31)*15+('Srážky MC'!$C462/30)*15)&gt;0,'Parametry rostliny'!$D$30-(('Srážky MC'!$B462/31)*15+('Srážky MC'!$C462/30)*15),0)</f>
        <v>0</v>
      </c>
      <c r="C462">
        <f ca="1">IF('Parametry rostliny'!$D$31-(('Srážky MC'!$C462/31)*16+('Srážky MC'!$D462/30)*24)&gt;0,'Parametry rostliny'!$D$31-(('Srážky MC'!$C462/31)*16+('Srážky MC'!$D462/30)*24),0)</f>
        <v>63.183980177173623</v>
      </c>
      <c r="D462">
        <f ca="1">IF('Parametry rostliny'!$D$32-(('Srážky MC'!$D462/31)*7+'Srážky MC'!$E462+('Srážky MC'!$F462/30)*8)&gt;0,'Parametry rostliny'!$D$32-(('Srážky MC'!D462/31)*7+'Srážky MC'!$E462+('Srážky MC'!$F462/30)*8),0)</f>
        <v>10.110138800766634</v>
      </c>
      <c r="E462">
        <f ca="1">IF('Parametry rostliny'!$D$33-(('Srážky MC'!$F462/31)*15+('Srážky MC'!$G462/30)*15)&gt;0,'Parametry rostliny'!$D$33-(('Srážky MC'!$F462/31)*15+('Srážky MC'!$G462/30)*15),0)</f>
        <v>13.762485836538673</v>
      </c>
    </row>
    <row r="463" spans="2:5">
      <c r="B463">
        <f ca="1">IF('Parametry rostliny'!$D$30-(('Srážky MC'!$B463/31)*15+('Srážky MC'!$C463/30)*15)&gt;0,'Parametry rostliny'!$D$30-(('Srážky MC'!$B463/31)*15+('Srážky MC'!$C463/30)*15),0)</f>
        <v>18.220852311460817</v>
      </c>
      <c r="C463">
        <f ca="1">IF('Parametry rostliny'!$D$31-(('Srážky MC'!$C463/31)*16+('Srážky MC'!$D463/30)*24)&gt;0,'Parametry rostliny'!$D$31-(('Srážky MC'!$C463/31)*16+('Srážky MC'!$D463/30)*24),0)</f>
        <v>19.905987463109426</v>
      </c>
      <c r="D463">
        <f ca="1">IF('Parametry rostliny'!$D$32-(('Srážky MC'!$D463/31)*7+'Srážky MC'!$E463+('Srážky MC'!$F463/30)*8)&gt;0,'Parametry rostliny'!$D$32-(('Srážky MC'!D463/31)*7+'Srážky MC'!$E463+('Srážky MC'!$F463/30)*8),0)</f>
        <v>0</v>
      </c>
      <c r="E463">
        <f ca="1">IF('Parametry rostliny'!$D$33-(('Srážky MC'!$F463/31)*15+('Srážky MC'!$G463/30)*15)&gt;0,'Parametry rostliny'!$D$33-(('Srážky MC'!$F463/31)*15+('Srážky MC'!$G463/30)*15),0)</f>
        <v>0</v>
      </c>
    </row>
    <row r="464" spans="2:5">
      <c r="B464">
        <f ca="1">IF('Parametry rostliny'!$D$30-(('Srážky MC'!$B464/31)*15+('Srážky MC'!$C464/30)*15)&gt;0,'Parametry rostliny'!$D$30-(('Srážky MC'!$B464/31)*15+('Srážky MC'!$C464/30)*15),0)</f>
        <v>0</v>
      </c>
      <c r="C464">
        <f ca="1">IF('Parametry rostliny'!$D$31-(('Srážky MC'!$C464/31)*16+('Srážky MC'!$D464/30)*24)&gt;0,'Parametry rostliny'!$D$31-(('Srážky MC'!$C464/31)*16+('Srážky MC'!$D464/30)*24),0)</f>
        <v>0</v>
      </c>
      <c r="D464">
        <f ca="1">IF('Parametry rostliny'!$D$32-(('Srážky MC'!$D464/31)*7+'Srážky MC'!$E464+('Srážky MC'!$F464/30)*8)&gt;0,'Parametry rostliny'!$D$32-(('Srážky MC'!D464/31)*7+'Srážky MC'!$E464+('Srážky MC'!$F464/30)*8),0)</f>
        <v>7.1844646744080194</v>
      </c>
      <c r="E464">
        <f ca="1">IF('Parametry rostliny'!$D$33-(('Srážky MC'!$F464/31)*15+('Srážky MC'!$G464/30)*15)&gt;0,'Parametry rostliny'!$D$33-(('Srážky MC'!$F464/31)*15+('Srážky MC'!$G464/30)*15),0)</f>
        <v>0</v>
      </c>
    </row>
    <row r="465" spans="2:5">
      <c r="B465">
        <f ca="1">IF('Parametry rostliny'!$D$30-(('Srážky MC'!$B465/31)*15+('Srážky MC'!$C465/30)*15)&gt;0,'Parametry rostliny'!$D$30-(('Srážky MC'!$B465/31)*15+('Srážky MC'!$C465/30)*15),0)</f>
        <v>0</v>
      </c>
      <c r="C465">
        <f ca="1">IF('Parametry rostliny'!$D$31-(('Srážky MC'!$C465/31)*16+('Srážky MC'!$D465/30)*24)&gt;0,'Parametry rostliny'!$D$31-(('Srážky MC'!$C465/31)*16+('Srážky MC'!$D465/30)*24),0)</f>
        <v>62.17456056447736</v>
      </c>
      <c r="D465">
        <f ca="1">IF('Parametry rostliny'!$D$32-(('Srážky MC'!$D465/31)*7+'Srážky MC'!$E465+('Srážky MC'!$F465/30)*8)&gt;0,'Parametry rostliny'!$D$32-(('Srážky MC'!D465/31)*7+'Srážky MC'!$E465+('Srážky MC'!$F465/30)*8),0)</f>
        <v>26.04188703014988</v>
      </c>
      <c r="E465">
        <f ca="1">IF('Parametry rostliny'!$D$33-(('Srážky MC'!$F465/31)*15+('Srážky MC'!$G465/30)*15)&gt;0,'Parametry rostliny'!$D$33-(('Srážky MC'!$F465/31)*15+('Srážky MC'!$G465/30)*15),0)</f>
        <v>0</v>
      </c>
    </row>
    <row r="466" spans="2:5">
      <c r="B466">
        <f ca="1">IF('Parametry rostliny'!$D$30-(('Srážky MC'!$B466/31)*15+('Srážky MC'!$C466/30)*15)&gt;0,'Parametry rostliny'!$D$30-(('Srážky MC'!$B466/31)*15+('Srážky MC'!$C466/30)*15),0)</f>
        <v>0</v>
      </c>
      <c r="C466">
        <f ca="1">IF('Parametry rostliny'!$D$31-(('Srážky MC'!$C466/31)*16+('Srážky MC'!$D466/30)*24)&gt;0,'Parametry rostliny'!$D$31-(('Srážky MC'!$C466/31)*16+('Srážky MC'!$D466/30)*24),0)</f>
        <v>67.743240790363046</v>
      </c>
      <c r="D466">
        <f ca="1">IF('Parametry rostliny'!$D$32-(('Srážky MC'!$D466/31)*7+'Srážky MC'!$E466+('Srážky MC'!$F466/30)*8)&gt;0,'Parametry rostliny'!$D$32-(('Srážky MC'!D466/31)*7+'Srážky MC'!$E466+('Srážky MC'!$F466/30)*8),0)</f>
        <v>0</v>
      </c>
      <c r="E466">
        <f ca="1">IF('Parametry rostliny'!$D$33-(('Srážky MC'!$F466/31)*15+('Srážky MC'!$G466/30)*15)&gt;0,'Parametry rostliny'!$D$33-(('Srážky MC'!$F466/31)*15+('Srážky MC'!$G466/30)*15),0)</f>
        <v>0</v>
      </c>
    </row>
    <row r="467" spans="2:5">
      <c r="B467">
        <f ca="1">IF('Parametry rostliny'!$D$30-(('Srážky MC'!$B467/31)*15+('Srážky MC'!$C467/30)*15)&gt;0,'Parametry rostliny'!$D$30-(('Srážky MC'!$B467/31)*15+('Srážky MC'!$C467/30)*15),0)</f>
        <v>6.0423677092783521</v>
      </c>
      <c r="C467">
        <f ca="1">IF('Parametry rostliny'!$D$31-(('Srážky MC'!$C467/31)*16+('Srážky MC'!$D467/30)*24)&gt;0,'Parametry rostliny'!$D$31-(('Srážky MC'!$C467/31)*16+('Srážky MC'!$D467/30)*24),0)</f>
        <v>37.278719332747272</v>
      </c>
      <c r="D467">
        <f ca="1">IF('Parametry rostliny'!$D$32-(('Srážky MC'!$D467/31)*7+'Srážky MC'!$E467+('Srážky MC'!$F467/30)*8)&gt;0,'Parametry rostliny'!$D$32-(('Srážky MC'!D467/31)*7+'Srážky MC'!$E467+('Srážky MC'!$F467/30)*8),0)</f>
        <v>29.273706392762875</v>
      </c>
      <c r="E467">
        <f ca="1">IF('Parametry rostliny'!$D$33-(('Srážky MC'!$F467/31)*15+('Srážky MC'!$G467/30)*15)&gt;0,'Parametry rostliny'!$D$33-(('Srážky MC'!$F467/31)*15+('Srážky MC'!$G467/30)*15),0)</f>
        <v>8.8734876684526114</v>
      </c>
    </row>
    <row r="468" spans="2:5">
      <c r="B468">
        <f ca="1">IF('Parametry rostliny'!$D$30-(('Srážky MC'!$B468/31)*15+('Srážky MC'!$C468/30)*15)&gt;0,'Parametry rostliny'!$D$30-(('Srážky MC'!$B468/31)*15+('Srážky MC'!$C468/30)*15),0)</f>
        <v>45.70510671440227</v>
      </c>
      <c r="C468">
        <f ca="1">IF('Parametry rostliny'!$D$31-(('Srážky MC'!$C468/31)*16+('Srážky MC'!$D468/30)*24)&gt;0,'Parametry rostliny'!$D$31-(('Srážky MC'!$C468/31)*16+('Srážky MC'!$D468/30)*24),0)</f>
        <v>53.62750286006937</v>
      </c>
      <c r="D468">
        <f ca="1">IF('Parametry rostliny'!$D$32-(('Srážky MC'!$D468/31)*7+'Srážky MC'!$E468+('Srážky MC'!$F468/30)*8)&gt;0,'Parametry rostliny'!$D$32-(('Srážky MC'!D468/31)*7+'Srážky MC'!$E468+('Srážky MC'!$F468/30)*8),0)</f>
        <v>0</v>
      </c>
      <c r="E468">
        <f ca="1">IF('Parametry rostliny'!$D$33-(('Srážky MC'!$F468/31)*15+('Srážky MC'!$G468/30)*15)&gt;0,'Parametry rostliny'!$D$33-(('Srážky MC'!$F468/31)*15+('Srážky MC'!$G468/30)*15),0)</f>
        <v>4.0725265136656503</v>
      </c>
    </row>
    <row r="469" spans="2:5">
      <c r="B469">
        <f ca="1">IF('Parametry rostliny'!$D$30-(('Srážky MC'!$B469/31)*15+('Srážky MC'!$C469/30)*15)&gt;0,'Parametry rostliny'!$D$30-(('Srážky MC'!$B469/31)*15+('Srážky MC'!$C469/30)*15),0)</f>
        <v>56.000816540182953</v>
      </c>
      <c r="C469">
        <f ca="1">IF('Parametry rostliny'!$D$31-(('Srážky MC'!$C469/31)*16+('Srážky MC'!$D469/30)*24)&gt;0,'Parametry rostliny'!$D$31-(('Srážky MC'!$C469/31)*16+('Srážky MC'!$D469/30)*24),0)</f>
        <v>134.4072398912667</v>
      </c>
      <c r="D469">
        <f ca="1">IF('Parametry rostliny'!$D$32-(('Srážky MC'!$D469/31)*7+'Srážky MC'!$E469+('Srážky MC'!$F469/30)*8)&gt;0,'Parametry rostliny'!$D$32-(('Srážky MC'!D469/31)*7+'Srážky MC'!$E469+('Srážky MC'!$F469/30)*8),0)</f>
        <v>5.5456397650541192</v>
      </c>
      <c r="E469">
        <f ca="1">IF('Parametry rostliny'!$D$33-(('Srážky MC'!$F469/31)*15+('Srážky MC'!$G469/30)*15)&gt;0,'Parametry rostliny'!$D$33-(('Srážky MC'!$F469/31)*15+('Srážky MC'!$G469/30)*15),0)</f>
        <v>0</v>
      </c>
    </row>
    <row r="470" spans="2:5">
      <c r="B470">
        <f ca="1">IF('Parametry rostliny'!$D$30-(('Srážky MC'!$B470/31)*15+('Srážky MC'!$C470/30)*15)&gt;0,'Parametry rostliny'!$D$30-(('Srážky MC'!$B470/31)*15+('Srážky MC'!$C470/30)*15),0)</f>
        <v>13.064691617117873</v>
      </c>
      <c r="C470">
        <f ca="1">IF('Parametry rostliny'!$D$31-(('Srážky MC'!$C470/31)*16+('Srážky MC'!$D470/30)*24)&gt;0,'Parametry rostliny'!$D$31-(('Srážky MC'!$C470/31)*16+('Srážky MC'!$D470/30)*24),0)</f>
        <v>12.515550159255383</v>
      </c>
      <c r="D470">
        <f ca="1">IF('Parametry rostliny'!$D$32-(('Srážky MC'!$D470/31)*7+'Srážky MC'!$E470+('Srážky MC'!$F470/30)*8)&gt;0,'Parametry rostliny'!$D$32-(('Srážky MC'!D470/31)*7+'Srážky MC'!$E470+('Srážky MC'!$F470/30)*8),0)</f>
        <v>15.591356805116774</v>
      </c>
      <c r="E470">
        <f ca="1">IF('Parametry rostliny'!$D$33-(('Srážky MC'!$F470/31)*15+('Srážky MC'!$G470/30)*15)&gt;0,'Parametry rostliny'!$D$33-(('Srážky MC'!$F470/31)*15+('Srážky MC'!$G470/30)*15),0)</f>
        <v>21.261454051918875</v>
      </c>
    </row>
    <row r="471" spans="2:5">
      <c r="B471">
        <f ca="1">IF('Parametry rostliny'!$D$30-(('Srážky MC'!$B471/31)*15+('Srážky MC'!$C471/30)*15)&gt;0,'Parametry rostliny'!$D$30-(('Srážky MC'!$B471/31)*15+('Srážky MC'!$C471/30)*15),0)</f>
        <v>0</v>
      </c>
      <c r="C471">
        <f ca="1">IF('Parametry rostliny'!$D$31-(('Srážky MC'!$C471/31)*16+('Srážky MC'!$D471/30)*24)&gt;0,'Parametry rostliny'!$D$31-(('Srážky MC'!$C471/31)*16+('Srážky MC'!$D471/30)*24),0)</f>
        <v>48.64777976075564</v>
      </c>
      <c r="D471">
        <f ca="1">IF('Parametry rostliny'!$D$32-(('Srážky MC'!$D471/31)*7+'Srážky MC'!$E471+('Srážky MC'!$F471/30)*8)&gt;0,'Parametry rostliny'!$D$32-(('Srážky MC'!D471/31)*7+'Srážky MC'!$E471+('Srážky MC'!$F471/30)*8),0)</f>
        <v>49.304578587484741</v>
      </c>
      <c r="E471">
        <f ca="1">IF('Parametry rostliny'!$D$33-(('Srážky MC'!$F471/31)*15+('Srážky MC'!$G471/30)*15)&gt;0,'Parametry rostliny'!$D$33-(('Srážky MC'!$F471/31)*15+('Srážky MC'!$G471/30)*15),0)</f>
        <v>0</v>
      </c>
    </row>
    <row r="472" spans="2:5">
      <c r="B472">
        <f ca="1">IF('Parametry rostliny'!$D$30-(('Srážky MC'!$B472/31)*15+('Srážky MC'!$C472/30)*15)&gt;0,'Parametry rostliny'!$D$30-(('Srážky MC'!$B472/31)*15+('Srážky MC'!$C472/30)*15),0)</f>
        <v>18.035590486846473</v>
      </c>
      <c r="C472">
        <f ca="1">IF('Parametry rostliny'!$D$31-(('Srážky MC'!$C472/31)*16+('Srážky MC'!$D472/30)*24)&gt;0,'Parametry rostliny'!$D$31-(('Srážky MC'!$C472/31)*16+('Srážky MC'!$D472/30)*24),0)</f>
        <v>93.147941389480494</v>
      </c>
      <c r="D472">
        <f ca="1">IF('Parametry rostliny'!$D$32-(('Srážky MC'!$D472/31)*7+'Srážky MC'!$E472+('Srážky MC'!$F472/30)*8)&gt;0,'Parametry rostliny'!$D$32-(('Srážky MC'!D472/31)*7+'Srážky MC'!$E472+('Srážky MC'!$F472/30)*8),0)</f>
        <v>34.650856991897911</v>
      </c>
      <c r="E472">
        <f ca="1">IF('Parametry rostliny'!$D$33-(('Srážky MC'!$F472/31)*15+('Srážky MC'!$G472/30)*15)&gt;0,'Parametry rostliny'!$D$33-(('Srážky MC'!$F472/31)*15+('Srážky MC'!$G472/30)*15),0)</f>
        <v>0</v>
      </c>
    </row>
    <row r="473" spans="2:5">
      <c r="B473">
        <f ca="1">IF('Parametry rostliny'!$D$30-(('Srážky MC'!$B473/31)*15+('Srážky MC'!$C473/30)*15)&gt;0,'Parametry rostliny'!$D$30-(('Srážky MC'!$B473/31)*15+('Srážky MC'!$C473/30)*15),0)</f>
        <v>0</v>
      </c>
      <c r="C473">
        <f ca="1">IF('Parametry rostliny'!$D$31-(('Srážky MC'!$C473/31)*16+('Srážky MC'!$D473/30)*24)&gt;0,'Parametry rostliny'!$D$31-(('Srážky MC'!$C473/31)*16+('Srážky MC'!$D473/30)*24),0)</f>
        <v>0</v>
      </c>
      <c r="D473">
        <f ca="1">IF('Parametry rostliny'!$D$32-(('Srážky MC'!$D473/31)*7+'Srážky MC'!$E473+('Srážky MC'!$F473/30)*8)&gt;0,'Parametry rostliny'!$D$32-(('Srážky MC'!D473/31)*7+'Srážky MC'!$E473+('Srážky MC'!$F473/30)*8),0)</f>
        <v>0</v>
      </c>
      <c r="E473">
        <f ca="1">IF('Parametry rostliny'!$D$33-(('Srážky MC'!$F473/31)*15+('Srážky MC'!$G473/30)*15)&gt;0,'Parametry rostliny'!$D$33-(('Srážky MC'!$F473/31)*15+('Srážky MC'!$G473/30)*15),0)</f>
        <v>19.141258346416549</v>
      </c>
    </row>
    <row r="474" spans="2:5">
      <c r="B474">
        <f ca="1">IF('Parametry rostliny'!$D$30-(('Srážky MC'!$B474/31)*15+('Srážky MC'!$C474/30)*15)&gt;0,'Parametry rostliny'!$D$30-(('Srážky MC'!$B474/31)*15+('Srážky MC'!$C474/30)*15),0)</f>
        <v>0</v>
      </c>
      <c r="C474">
        <f ca="1">IF('Parametry rostliny'!$D$31-(('Srážky MC'!$C474/31)*16+('Srážky MC'!$D474/30)*24)&gt;0,'Parametry rostliny'!$D$31-(('Srážky MC'!$C474/31)*16+('Srážky MC'!$D474/30)*24),0)</f>
        <v>48.250497657471158</v>
      </c>
      <c r="D474">
        <f ca="1">IF('Parametry rostliny'!$D$32-(('Srážky MC'!$D474/31)*7+'Srážky MC'!$E474+('Srážky MC'!$F474/30)*8)&gt;0,'Parametry rostliny'!$D$32-(('Srážky MC'!D474/31)*7+'Srážky MC'!$E474+('Srážky MC'!$F474/30)*8),0)</f>
        <v>0</v>
      </c>
      <c r="E474">
        <f ca="1">IF('Parametry rostliny'!$D$33-(('Srážky MC'!$F474/31)*15+('Srážky MC'!$G474/30)*15)&gt;0,'Parametry rostliny'!$D$33-(('Srážky MC'!$F474/31)*15+('Srážky MC'!$G474/30)*15),0)</f>
        <v>0</v>
      </c>
    </row>
    <row r="475" spans="2:5">
      <c r="B475">
        <f ca="1">IF('Parametry rostliny'!$D$30-(('Srážky MC'!$B475/31)*15+('Srážky MC'!$C475/30)*15)&gt;0,'Parametry rostliny'!$D$30-(('Srážky MC'!$B475/31)*15+('Srážky MC'!$C475/30)*15),0)</f>
        <v>0</v>
      </c>
      <c r="C475">
        <f ca="1">IF('Parametry rostliny'!$D$31-(('Srážky MC'!$C475/31)*16+('Srážky MC'!$D475/30)*24)&gt;0,'Parametry rostliny'!$D$31-(('Srážky MC'!$C475/31)*16+('Srážky MC'!$D475/30)*24),0)</f>
        <v>0</v>
      </c>
      <c r="D475">
        <f ca="1">IF('Parametry rostliny'!$D$32-(('Srážky MC'!$D475/31)*7+'Srážky MC'!$E475+('Srážky MC'!$F475/30)*8)&gt;0,'Parametry rostliny'!$D$32-(('Srážky MC'!D475/31)*7+'Srážky MC'!$E475+('Srážky MC'!$F475/30)*8),0)</f>
        <v>10.182180104612343</v>
      </c>
      <c r="E475">
        <f ca="1">IF('Parametry rostliny'!$D$33-(('Srážky MC'!$F475/31)*15+('Srážky MC'!$G475/30)*15)&gt;0,'Parametry rostliny'!$D$33-(('Srážky MC'!$F475/31)*15+('Srážky MC'!$G475/30)*15),0)</f>
        <v>7.6030013398436012</v>
      </c>
    </row>
    <row r="476" spans="2:5">
      <c r="B476">
        <f ca="1">IF('Parametry rostliny'!$D$30-(('Srážky MC'!$B476/31)*15+('Srážky MC'!$C476/30)*15)&gt;0,'Parametry rostliny'!$D$30-(('Srážky MC'!$B476/31)*15+('Srážky MC'!$C476/30)*15),0)</f>
        <v>0</v>
      </c>
      <c r="C476">
        <f ca="1">IF('Parametry rostliny'!$D$31-(('Srážky MC'!$C476/31)*16+('Srážky MC'!$D476/30)*24)&gt;0,'Parametry rostliny'!$D$31-(('Srážky MC'!$C476/31)*16+('Srážky MC'!$D476/30)*24),0)</f>
        <v>52.495167730341535</v>
      </c>
      <c r="D476">
        <f ca="1">IF('Parametry rostliny'!$D$32-(('Srážky MC'!$D476/31)*7+'Srážky MC'!$E476+('Srážky MC'!$F476/30)*8)&gt;0,'Parametry rostliny'!$D$32-(('Srážky MC'!D476/31)*7+'Srážky MC'!$E476+('Srážky MC'!$F476/30)*8),0)</f>
        <v>3.7708672659929334</v>
      </c>
      <c r="E476">
        <f ca="1">IF('Parametry rostliny'!$D$33-(('Srážky MC'!$F476/31)*15+('Srážky MC'!$G476/30)*15)&gt;0,'Parametry rostliny'!$D$33-(('Srážky MC'!$F476/31)*15+('Srážky MC'!$G476/30)*15),0)</f>
        <v>12.809685158719546</v>
      </c>
    </row>
    <row r="477" spans="2:5">
      <c r="B477">
        <f ca="1">IF('Parametry rostliny'!$D$30-(('Srážky MC'!$B477/31)*15+('Srážky MC'!$C477/30)*15)&gt;0,'Parametry rostliny'!$D$30-(('Srážky MC'!$B477/31)*15+('Srážky MC'!$C477/30)*15),0)</f>
        <v>15.372007661054894</v>
      </c>
      <c r="C477">
        <f ca="1">IF('Parametry rostliny'!$D$31-(('Srážky MC'!$C477/31)*16+('Srážky MC'!$D477/30)*24)&gt;0,'Parametry rostliny'!$D$31-(('Srážky MC'!$C477/31)*16+('Srážky MC'!$D477/30)*24),0)</f>
        <v>30.232275454438962</v>
      </c>
      <c r="D477">
        <f ca="1">IF('Parametry rostliny'!$D$32-(('Srážky MC'!$D477/31)*7+'Srážky MC'!$E477+('Srážky MC'!$F477/30)*8)&gt;0,'Parametry rostliny'!$D$32-(('Srážky MC'!D477/31)*7+'Srážky MC'!$E477+('Srážky MC'!$F477/30)*8),0)</f>
        <v>1.7172347763296614</v>
      </c>
      <c r="E477">
        <f ca="1">IF('Parametry rostliny'!$D$33-(('Srážky MC'!$F477/31)*15+('Srážky MC'!$G477/30)*15)&gt;0,'Parametry rostliny'!$D$33-(('Srážky MC'!$F477/31)*15+('Srážky MC'!$G477/30)*15),0)</f>
        <v>0</v>
      </c>
    </row>
    <row r="478" spans="2:5">
      <c r="B478">
        <f ca="1">IF('Parametry rostliny'!$D$30-(('Srážky MC'!$B478/31)*15+('Srážky MC'!$C478/30)*15)&gt;0,'Parametry rostliny'!$D$30-(('Srážky MC'!$B478/31)*15+('Srážky MC'!$C478/30)*15),0)</f>
        <v>0</v>
      </c>
      <c r="C478">
        <f ca="1">IF('Parametry rostliny'!$D$31-(('Srážky MC'!$C478/31)*16+('Srážky MC'!$D478/30)*24)&gt;0,'Parametry rostliny'!$D$31-(('Srážky MC'!$C478/31)*16+('Srážky MC'!$D478/30)*24),0)</f>
        <v>70.209289846951009</v>
      </c>
      <c r="D478">
        <f ca="1">IF('Parametry rostliny'!$D$32-(('Srážky MC'!$D478/31)*7+'Srážky MC'!$E478+('Srážky MC'!$F478/30)*8)&gt;0,'Parametry rostliny'!$D$32-(('Srážky MC'!D478/31)*7+'Srážky MC'!$E478+('Srážky MC'!$F478/30)*8),0)</f>
        <v>0</v>
      </c>
      <c r="E478">
        <f ca="1">IF('Parametry rostliny'!$D$33-(('Srážky MC'!$F478/31)*15+('Srážky MC'!$G478/30)*15)&gt;0,'Parametry rostliny'!$D$33-(('Srážky MC'!$F478/31)*15+('Srážky MC'!$G478/30)*15),0)</f>
        <v>0</v>
      </c>
    </row>
    <row r="479" spans="2:5">
      <c r="B479">
        <f ca="1">IF('Parametry rostliny'!$D$30-(('Srážky MC'!$B479/31)*15+('Srážky MC'!$C479/30)*15)&gt;0,'Parametry rostliny'!$D$30-(('Srážky MC'!$B479/31)*15+('Srážky MC'!$C479/30)*15),0)</f>
        <v>10.651170196744488</v>
      </c>
      <c r="C479">
        <f ca="1">IF('Parametry rostliny'!$D$31-(('Srážky MC'!$C479/31)*16+('Srážky MC'!$D479/30)*24)&gt;0,'Parametry rostliny'!$D$31-(('Srážky MC'!$C479/31)*16+('Srážky MC'!$D479/30)*24),0)</f>
        <v>61.111106028448432</v>
      </c>
      <c r="D479">
        <f ca="1">IF('Parametry rostliny'!$D$32-(('Srážky MC'!$D479/31)*7+'Srážky MC'!$E479+('Srážky MC'!$F479/30)*8)&gt;0,'Parametry rostliny'!$D$32-(('Srážky MC'!D479/31)*7+'Srážky MC'!$E479+('Srážky MC'!$F479/30)*8),0)</f>
        <v>0</v>
      </c>
      <c r="E479">
        <f ca="1">IF('Parametry rostliny'!$D$33-(('Srážky MC'!$F479/31)*15+('Srážky MC'!$G479/30)*15)&gt;0,'Parametry rostliny'!$D$33-(('Srážky MC'!$F479/31)*15+('Srážky MC'!$G479/30)*15),0)</f>
        <v>0</v>
      </c>
    </row>
    <row r="480" spans="2:5">
      <c r="B480">
        <f ca="1">IF('Parametry rostliny'!$D$30-(('Srážky MC'!$B480/31)*15+('Srážky MC'!$C480/30)*15)&gt;0,'Parametry rostliny'!$D$30-(('Srážky MC'!$B480/31)*15+('Srážky MC'!$C480/30)*15),0)</f>
        <v>4.4677935707172338</v>
      </c>
      <c r="C480">
        <f ca="1">IF('Parametry rostliny'!$D$31-(('Srážky MC'!$C480/31)*16+('Srážky MC'!$D480/30)*24)&gt;0,'Parametry rostliny'!$D$31-(('Srážky MC'!$C480/31)*16+('Srážky MC'!$D480/30)*24),0)</f>
        <v>81.821598387857421</v>
      </c>
      <c r="D480">
        <f ca="1">IF('Parametry rostliny'!$D$32-(('Srážky MC'!$D480/31)*7+'Srážky MC'!$E480+('Srážky MC'!$F480/30)*8)&gt;0,'Parametry rostliny'!$D$32-(('Srážky MC'!D480/31)*7+'Srážky MC'!$E480+('Srážky MC'!$F480/30)*8),0)</f>
        <v>0</v>
      </c>
      <c r="E480">
        <f ca="1">IF('Parametry rostliny'!$D$33-(('Srážky MC'!$F480/31)*15+('Srážky MC'!$G480/30)*15)&gt;0,'Parametry rostliny'!$D$33-(('Srážky MC'!$F480/31)*15+('Srážky MC'!$G480/30)*15),0)</f>
        <v>23.261873252291796</v>
      </c>
    </row>
    <row r="481" spans="2:5">
      <c r="B481">
        <f ca="1">IF('Parametry rostliny'!$D$30-(('Srážky MC'!$B481/31)*15+('Srážky MC'!$C481/30)*15)&gt;0,'Parametry rostliny'!$D$30-(('Srážky MC'!$B481/31)*15+('Srážky MC'!$C481/30)*15),0)</f>
        <v>15.79912760637373</v>
      </c>
      <c r="C481">
        <f ca="1">IF('Parametry rostliny'!$D$31-(('Srážky MC'!$C481/31)*16+('Srážky MC'!$D481/30)*24)&gt;0,'Parametry rostliny'!$D$31-(('Srážky MC'!$C481/31)*16+('Srážky MC'!$D481/30)*24),0)</f>
        <v>52.550671347067066</v>
      </c>
      <c r="D481">
        <f ca="1">IF('Parametry rostliny'!$D$32-(('Srážky MC'!$D481/31)*7+'Srážky MC'!$E481+('Srážky MC'!$F481/30)*8)&gt;0,'Parametry rostliny'!$D$32-(('Srážky MC'!D481/31)*7+'Srážky MC'!$E481+('Srážky MC'!$F481/30)*8),0)</f>
        <v>44.026898186816283</v>
      </c>
      <c r="E481">
        <f ca="1">IF('Parametry rostliny'!$D$33-(('Srážky MC'!$F481/31)*15+('Srážky MC'!$G481/30)*15)&gt;0,'Parametry rostliny'!$D$33-(('Srážky MC'!$F481/31)*15+('Srážky MC'!$G481/30)*15),0)</f>
        <v>6.4536327716979471</v>
      </c>
    </row>
    <row r="482" spans="2:5">
      <c r="B482">
        <f ca="1">IF('Parametry rostliny'!$D$30-(('Srážky MC'!$B482/31)*15+('Srážky MC'!$C482/30)*15)&gt;0,'Parametry rostliny'!$D$30-(('Srážky MC'!$B482/31)*15+('Srážky MC'!$C482/30)*15),0)</f>
        <v>0</v>
      </c>
      <c r="C482">
        <f ca="1">IF('Parametry rostliny'!$D$31-(('Srážky MC'!$C482/31)*16+('Srážky MC'!$D482/30)*24)&gt;0,'Parametry rostliny'!$D$31-(('Srážky MC'!$C482/31)*16+('Srážky MC'!$D482/30)*24),0)</f>
        <v>23.825092681356296</v>
      </c>
      <c r="D482">
        <f ca="1">IF('Parametry rostliny'!$D$32-(('Srážky MC'!$D482/31)*7+'Srážky MC'!$E482+('Srážky MC'!$F482/30)*8)&gt;0,'Parametry rostliny'!$D$32-(('Srážky MC'!D482/31)*7+'Srážky MC'!$E482+('Srážky MC'!$F482/30)*8),0)</f>
        <v>11.9510709437169</v>
      </c>
      <c r="E482">
        <f ca="1">IF('Parametry rostliny'!$D$33-(('Srážky MC'!$F482/31)*15+('Srážky MC'!$G482/30)*15)&gt;0,'Parametry rostliny'!$D$33-(('Srážky MC'!$F482/31)*15+('Srážky MC'!$G482/30)*15),0)</f>
        <v>7.1201648244011082</v>
      </c>
    </row>
    <row r="483" spans="2:5">
      <c r="B483">
        <f ca="1">IF('Parametry rostliny'!$D$30-(('Srážky MC'!$B483/31)*15+('Srážky MC'!$C483/30)*15)&gt;0,'Parametry rostliny'!$D$30-(('Srážky MC'!$B483/31)*15+('Srážky MC'!$C483/30)*15),0)</f>
        <v>0</v>
      </c>
      <c r="C483">
        <f ca="1">IF('Parametry rostliny'!$D$31-(('Srážky MC'!$C483/31)*16+('Srážky MC'!$D483/30)*24)&gt;0,'Parametry rostliny'!$D$31-(('Srážky MC'!$C483/31)*16+('Srážky MC'!$D483/30)*24),0)</f>
        <v>48.31546337657602</v>
      </c>
      <c r="D483">
        <f ca="1">IF('Parametry rostliny'!$D$32-(('Srážky MC'!$D483/31)*7+'Srážky MC'!$E483+('Srážky MC'!$F483/30)*8)&gt;0,'Parametry rostliny'!$D$32-(('Srážky MC'!D483/31)*7+'Srážky MC'!$E483+('Srážky MC'!$F483/30)*8),0)</f>
        <v>48.477468318582197</v>
      </c>
      <c r="E483">
        <f ca="1">IF('Parametry rostliny'!$D$33-(('Srážky MC'!$F483/31)*15+('Srážky MC'!$G483/30)*15)&gt;0,'Parametry rostliny'!$D$33-(('Srážky MC'!$F483/31)*15+('Srážky MC'!$G483/30)*15),0)</f>
        <v>0</v>
      </c>
    </row>
    <row r="484" spans="2:5">
      <c r="B484">
        <f ca="1">IF('Parametry rostliny'!$D$30-(('Srážky MC'!$B484/31)*15+('Srážky MC'!$C484/30)*15)&gt;0,'Parametry rostliny'!$D$30-(('Srážky MC'!$B484/31)*15+('Srážky MC'!$C484/30)*15),0)</f>
        <v>2.3078350733721322</v>
      </c>
      <c r="C484">
        <f ca="1">IF('Parametry rostliny'!$D$31-(('Srážky MC'!$C484/31)*16+('Srážky MC'!$D484/30)*24)&gt;0,'Parametry rostliny'!$D$31-(('Srážky MC'!$C484/31)*16+('Srážky MC'!$D484/30)*24),0)</f>
        <v>30.089702420333367</v>
      </c>
      <c r="D484">
        <f ca="1">IF('Parametry rostliny'!$D$32-(('Srážky MC'!$D484/31)*7+'Srážky MC'!$E484+('Srážky MC'!$F484/30)*8)&gt;0,'Parametry rostliny'!$D$32-(('Srážky MC'!D484/31)*7+'Srážky MC'!$E484+('Srážky MC'!$F484/30)*8),0)</f>
        <v>25.794573889597586</v>
      </c>
      <c r="E484">
        <f ca="1">IF('Parametry rostliny'!$D$33-(('Srážky MC'!$F484/31)*15+('Srážky MC'!$G484/30)*15)&gt;0,'Parametry rostliny'!$D$33-(('Srážky MC'!$F484/31)*15+('Srážky MC'!$G484/30)*15),0)</f>
        <v>0</v>
      </c>
    </row>
    <row r="485" spans="2:5">
      <c r="B485">
        <f ca="1">IF('Parametry rostliny'!$D$30-(('Srážky MC'!$B485/31)*15+('Srážky MC'!$C485/30)*15)&gt;0,'Parametry rostliny'!$D$30-(('Srážky MC'!$B485/31)*15+('Srážky MC'!$C485/30)*15),0)</f>
        <v>0.88611502156116728</v>
      </c>
      <c r="C485">
        <f ca="1">IF('Parametry rostliny'!$D$31-(('Srážky MC'!$C485/31)*16+('Srážky MC'!$D485/30)*24)&gt;0,'Parametry rostliny'!$D$31-(('Srážky MC'!$C485/31)*16+('Srážky MC'!$D485/30)*24),0)</f>
        <v>6.0633295775038505</v>
      </c>
      <c r="D485">
        <f ca="1">IF('Parametry rostliny'!$D$32-(('Srážky MC'!$D485/31)*7+'Srážky MC'!$E485+('Srážky MC'!$F485/30)*8)&gt;0,'Parametry rostliny'!$D$32-(('Srážky MC'!D485/31)*7+'Srážky MC'!$E485+('Srážky MC'!$F485/30)*8),0)</f>
        <v>0</v>
      </c>
      <c r="E485">
        <f ca="1">IF('Parametry rostliny'!$D$33-(('Srážky MC'!$F485/31)*15+('Srážky MC'!$G485/30)*15)&gt;0,'Parametry rostliny'!$D$33-(('Srážky MC'!$F485/31)*15+('Srážky MC'!$G485/30)*15),0)</f>
        <v>0</v>
      </c>
    </row>
    <row r="486" spans="2:5">
      <c r="B486">
        <f ca="1">IF('Parametry rostliny'!$D$30-(('Srážky MC'!$B486/31)*15+('Srážky MC'!$C486/30)*15)&gt;0,'Parametry rostliny'!$D$30-(('Srážky MC'!$B486/31)*15+('Srážky MC'!$C486/30)*15),0)</f>
        <v>10.218216149345949</v>
      </c>
      <c r="C486">
        <f ca="1">IF('Parametry rostliny'!$D$31-(('Srážky MC'!$C486/31)*16+('Srážky MC'!$D486/30)*24)&gt;0,'Parametry rostliny'!$D$31-(('Srážky MC'!$C486/31)*16+('Srážky MC'!$D486/30)*24),0)</f>
        <v>23.142157537949458</v>
      </c>
      <c r="D486">
        <f ca="1">IF('Parametry rostliny'!$D$32-(('Srážky MC'!$D486/31)*7+'Srážky MC'!$E486+('Srážky MC'!$F486/30)*8)&gt;0,'Parametry rostliny'!$D$32-(('Srážky MC'!D486/31)*7+'Srážky MC'!$E486+('Srážky MC'!$F486/30)*8),0)</f>
        <v>0</v>
      </c>
      <c r="E486">
        <f ca="1">IF('Parametry rostliny'!$D$33-(('Srážky MC'!$F486/31)*15+('Srážky MC'!$G486/30)*15)&gt;0,'Parametry rostliny'!$D$33-(('Srážky MC'!$F486/31)*15+('Srážky MC'!$G486/30)*15),0)</f>
        <v>0</v>
      </c>
    </row>
    <row r="487" spans="2:5">
      <c r="B487">
        <f ca="1">IF('Parametry rostliny'!$D$30-(('Srážky MC'!$B487/31)*15+('Srážky MC'!$C487/30)*15)&gt;0,'Parametry rostliny'!$D$30-(('Srážky MC'!$B487/31)*15+('Srážky MC'!$C487/30)*15),0)</f>
        <v>16.604298828659154</v>
      </c>
      <c r="C487">
        <f ca="1">IF('Parametry rostliny'!$D$31-(('Srážky MC'!$C487/31)*16+('Srážky MC'!$D487/30)*24)&gt;0,'Parametry rostliny'!$D$31-(('Srážky MC'!$C487/31)*16+('Srážky MC'!$D487/30)*24),0)</f>
        <v>61.09889820020652</v>
      </c>
      <c r="D487">
        <f ca="1">IF('Parametry rostliny'!$D$32-(('Srážky MC'!$D487/31)*7+'Srážky MC'!$E487+('Srážky MC'!$F487/30)*8)&gt;0,'Parametry rostliny'!$D$32-(('Srážky MC'!D487/31)*7+'Srážky MC'!$E487+('Srážky MC'!$F487/30)*8),0)</f>
        <v>0</v>
      </c>
      <c r="E487">
        <f ca="1">IF('Parametry rostliny'!$D$33-(('Srážky MC'!$F487/31)*15+('Srážky MC'!$G487/30)*15)&gt;0,'Parametry rostliny'!$D$33-(('Srážky MC'!$F487/31)*15+('Srážky MC'!$G487/30)*15),0)</f>
        <v>1.2416819628059415</v>
      </c>
    </row>
    <row r="488" spans="2:5">
      <c r="B488">
        <f ca="1">IF('Parametry rostliny'!$D$30-(('Srážky MC'!$B488/31)*15+('Srážky MC'!$C488/30)*15)&gt;0,'Parametry rostliny'!$D$30-(('Srážky MC'!$B488/31)*15+('Srážky MC'!$C488/30)*15),0)</f>
        <v>18.253239976091933</v>
      </c>
      <c r="C488">
        <f ca="1">IF('Parametry rostliny'!$D$31-(('Srážky MC'!$C488/31)*16+('Srážky MC'!$D488/30)*24)&gt;0,'Parametry rostliny'!$D$31-(('Srážky MC'!$C488/31)*16+('Srážky MC'!$D488/30)*24),0)</f>
        <v>78.784877924697525</v>
      </c>
      <c r="D488">
        <f ca="1">IF('Parametry rostliny'!$D$32-(('Srážky MC'!$D488/31)*7+'Srážky MC'!$E488+('Srážky MC'!$F488/30)*8)&gt;0,'Parametry rostliny'!$D$32-(('Srážky MC'!D488/31)*7+'Srážky MC'!$E488+('Srážky MC'!$F488/30)*8),0)</f>
        <v>50.476091803999935</v>
      </c>
      <c r="E488">
        <f ca="1">IF('Parametry rostliny'!$D$33-(('Srážky MC'!$F488/31)*15+('Srážky MC'!$G488/30)*15)&gt;0,'Parametry rostliny'!$D$33-(('Srážky MC'!$F488/31)*15+('Srážky MC'!$G488/30)*15),0)</f>
        <v>8.7632155662632911</v>
      </c>
    </row>
    <row r="489" spans="2:5">
      <c r="B489">
        <f ca="1">IF('Parametry rostliny'!$D$30-(('Srážky MC'!$B489/31)*15+('Srážky MC'!$C489/30)*15)&gt;0,'Parametry rostliny'!$D$30-(('Srážky MC'!$B489/31)*15+('Srážky MC'!$C489/30)*15),0)</f>
        <v>12.478155024733951</v>
      </c>
      <c r="C489">
        <f ca="1">IF('Parametry rostliny'!$D$31-(('Srážky MC'!$C489/31)*16+('Srážky MC'!$D489/30)*24)&gt;0,'Parametry rostliny'!$D$31-(('Srážky MC'!$C489/31)*16+('Srážky MC'!$D489/30)*24),0)</f>
        <v>2.492702253851121</v>
      </c>
      <c r="D489">
        <f ca="1">IF('Parametry rostliny'!$D$32-(('Srážky MC'!$D489/31)*7+'Srážky MC'!$E489+('Srážky MC'!$F489/30)*8)&gt;0,'Parametry rostliny'!$D$32-(('Srážky MC'!D489/31)*7+'Srážky MC'!$E489+('Srážky MC'!$F489/30)*8),0)</f>
        <v>37.309251815379014</v>
      </c>
      <c r="E489">
        <f ca="1">IF('Parametry rostliny'!$D$33-(('Srážky MC'!$F489/31)*15+('Srážky MC'!$G489/30)*15)&gt;0,'Parametry rostliny'!$D$33-(('Srážky MC'!$F489/31)*15+('Srážky MC'!$G489/30)*15),0)</f>
        <v>5.773488205548766</v>
      </c>
    </row>
    <row r="490" spans="2:5">
      <c r="B490">
        <f ca="1">IF('Parametry rostliny'!$D$30-(('Srážky MC'!$B490/31)*15+('Srážky MC'!$C490/30)*15)&gt;0,'Parametry rostliny'!$D$30-(('Srážky MC'!$B490/31)*15+('Srážky MC'!$C490/30)*15),0)</f>
        <v>0</v>
      </c>
      <c r="C490">
        <f ca="1">IF('Parametry rostliny'!$D$31-(('Srážky MC'!$C490/31)*16+('Srážky MC'!$D490/30)*24)&gt;0,'Parametry rostliny'!$D$31-(('Srážky MC'!$C490/31)*16+('Srážky MC'!$D490/30)*24),0)</f>
        <v>0</v>
      </c>
      <c r="D490">
        <f ca="1">IF('Parametry rostliny'!$D$32-(('Srážky MC'!$D490/31)*7+'Srážky MC'!$E490+('Srážky MC'!$F490/30)*8)&gt;0,'Parametry rostliny'!$D$32-(('Srážky MC'!D490/31)*7+'Srážky MC'!$E490+('Srážky MC'!$F490/30)*8),0)</f>
        <v>0</v>
      </c>
      <c r="E490">
        <f ca="1">IF('Parametry rostliny'!$D$33-(('Srážky MC'!$F490/31)*15+('Srážky MC'!$G490/30)*15)&gt;0,'Parametry rostliny'!$D$33-(('Srážky MC'!$F490/31)*15+('Srážky MC'!$G490/30)*15),0)</f>
        <v>0</v>
      </c>
    </row>
    <row r="491" spans="2:5">
      <c r="B491">
        <f ca="1">IF('Parametry rostliny'!$D$30-(('Srážky MC'!$B491/31)*15+('Srážky MC'!$C491/30)*15)&gt;0,'Parametry rostliny'!$D$30-(('Srážky MC'!$B491/31)*15+('Srážky MC'!$C491/30)*15),0)</f>
        <v>1.3952289659833639</v>
      </c>
      <c r="C491">
        <f ca="1">IF('Parametry rostliny'!$D$31-(('Srážky MC'!$C491/31)*16+('Srážky MC'!$D491/30)*24)&gt;0,'Parametry rostliny'!$D$31-(('Srážky MC'!$C491/31)*16+('Srážky MC'!$D491/30)*24),0)</f>
        <v>0.95398525441586912</v>
      </c>
      <c r="D491">
        <f ca="1">IF('Parametry rostliny'!$D$32-(('Srážky MC'!$D491/31)*7+'Srážky MC'!$E491+('Srážky MC'!$F491/30)*8)&gt;0,'Parametry rostliny'!$D$32-(('Srážky MC'!D491/31)*7+'Srážky MC'!$E491+('Srážky MC'!$F491/30)*8),0)</f>
        <v>0</v>
      </c>
      <c r="E491">
        <f ca="1">IF('Parametry rostliny'!$D$33-(('Srážky MC'!$F491/31)*15+('Srážky MC'!$G491/30)*15)&gt;0,'Parametry rostliny'!$D$33-(('Srážky MC'!$F491/31)*15+('Srážky MC'!$G491/30)*15),0)</f>
        <v>10.828495403245434</v>
      </c>
    </row>
    <row r="492" spans="2:5">
      <c r="B492">
        <f ca="1">IF('Parametry rostliny'!$D$30-(('Srážky MC'!$B492/31)*15+('Srážky MC'!$C492/30)*15)&gt;0,'Parametry rostliny'!$D$30-(('Srážky MC'!$B492/31)*15+('Srážky MC'!$C492/30)*15),0)</f>
        <v>0</v>
      </c>
      <c r="C492">
        <f ca="1">IF('Parametry rostliny'!$D$31-(('Srážky MC'!$C492/31)*16+('Srážky MC'!$D492/30)*24)&gt;0,'Parametry rostliny'!$D$31-(('Srážky MC'!$C492/31)*16+('Srážky MC'!$D492/30)*24),0)</f>
        <v>0</v>
      </c>
      <c r="D492">
        <f ca="1">IF('Parametry rostliny'!$D$32-(('Srážky MC'!$D492/31)*7+'Srážky MC'!$E492+('Srážky MC'!$F492/30)*8)&gt;0,'Parametry rostliny'!$D$32-(('Srážky MC'!D492/31)*7+'Srážky MC'!$E492+('Srážky MC'!$F492/30)*8),0)</f>
        <v>0</v>
      </c>
      <c r="E492">
        <f ca="1">IF('Parametry rostliny'!$D$33-(('Srážky MC'!$F492/31)*15+('Srážky MC'!$G492/30)*15)&gt;0,'Parametry rostliny'!$D$33-(('Srážky MC'!$F492/31)*15+('Srážky MC'!$G492/30)*15),0)</f>
        <v>16.199646730189286</v>
      </c>
    </row>
    <row r="493" spans="2:5">
      <c r="B493">
        <f ca="1">IF('Parametry rostliny'!$D$30-(('Srážky MC'!$B493/31)*15+('Srážky MC'!$C493/30)*15)&gt;0,'Parametry rostliny'!$D$30-(('Srážky MC'!$B493/31)*15+('Srážky MC'!$C493/30)*15),0)</f>
        <v>4.7774533485236788</v>
      </c>
      <c r="C493">
        <f ca="1">IF('Parametry rostliny'!$D$31-(('Srážky MC'!$C493/31)*16+('Srážky MC'!$D493/30)*24)&gt;0,'Parametry rostliny'!$D$31-(('Srážky MC'!$C493/31)*16+('Srážky MC'!$D493/30)*24),0)</f>
        <v>58.614745854333364</v>
      </c>
      <c r="D493">
        <f ca="1">IF('Parametry rostliny'!$D$32-(('Srážky MC'!$D493/31)*7+'Srážky MC'!$E493+('Srážky MC'!$F493/30)*8)&gt;0,'Parametry rostliny'!$D$32-(('Srážky MC'!D493/31)*7+'Srážky MC'!$E493+('Srážky MC'!$F493/30)*8),0)</f>
        <v>28.103534791878218</v>
      </c>
      <c r="E493">
        <f ca="1">IF('Parametry rostliny'!$D$33-(('Srážky MC'!$F493/31)*15+('Srážky MC'!$G493/30)*15)&gt;0,'Parametry rostliny'!$D$33-(('Srážky MC'!$F493/31)*15+('Srážky MC'!$G493/30)*15),0)</f>
        <v>17.789202506016657</v>
      </c>
    </row>
    <row r="494" spans="2:5">
      <c r="B494">
        <f ca="1">IF('Parametry rostliny'!$D$30-(('Srážky MC'!$B494/31)*15+('Srážky MC'!$C494/30)*15)&gt;0,'Parametry rostliny'!$D$30-(('Srážky MC'!$B494/31)*15+('Srážky MC'!$C494/30)*15),0)</f>
        <v>1.45336244436794</v>
      </c>
      <c r="C494">
        <f ca="1">IF('Parametry rostliny'!$D$31-(('Srážky MC'!$C494/31)*16+('Srážky MC'!$D494/30)*24)&gt;0,'Parametry rostliny'!$D$31-(('Srážky MC'!$C494/31)*16+('Srážky MC'!$D494/30)*24),0)</f>
        <v>11.517022636030276</v>
      </c>
      <c r="D494">
        <f ca="1">IF('Parametry rostliny'!$D$32-(('Srážky MC'!$D494/31)*7+'Srážky MC'!$E494+('Srážky MC'!$F494/30)*8)&gt;0,'Parametry rostliny'!$D$32-(('Srážky MC'!D494/31)*7+'Srážky MC'!$E494+('Srážky MC'!$F494/30)*8),0)</f>
        <v>0</v>
      </c>
      <c r="E494">
        <f ca="1">IF('Parametry rostliny'!$D$33-(('Srážky MC'!$F494/31)*15+('Srážky MC'!$G494/30)*15)&gt;0,'Parametry rostliny'!$D$33-(('Srážky MC'!$F494/31)*15+('Srážky MC'!$G494/30)*15),0)</f>
        <v>0</v>
      </c>
    </row>
    <row r="495" spans="2:5">
      <c r="B495">
        <f ca="1">IF('Parametry rostliny'!$D$30-(('Srážky MC'!$B495/31)*15+('Srážky MC'!$C495/30)*15)&gt;0,'Parametry rostliny'!$D$30-(('Srážky MC'!$B495/31)*15+('Srážky MC'!$C495/30)*15),0)</f>
        <v>0</v>
      </c>
      <c r="C495">
        <f ca="1">IF('Parametry rostliny'!$D$31-(('Srážky MC'!$C495/31)*16+('Srážky MC'!$D495/30)*24)&gt;0,'Parametry rostliny'!$D$31-(('Srážky MC'!$C495/31)*16+('Srážky MC'!$D495/30)*24),0)</f>
        <v>119.16466159602003</v>
      </c>
      <c r="D495">
        <f ca="1">IF('Parametry rostliny'!$D$32-(('Srážky MC'!$D495/31)*7+'Srážky MC'!$E495+('Srážky MC'!$F495/30)*8)&gt;0,'Parametry rostliny'!$D$32-(('Srážky MC'!D495/31)*7+'Srážky MC'!$E495+('Srážky MC'!$F495/30)*8),0)</f>
        <v>25.27453320369041</v>
      </c>
      <c r="E495">
        <f ca="1">IF('Parametry rostliny'!$D$33-(('Srážky MC'!$F495/31)*15+('Srážky MC'!$G495/30)*15)&gt;0,'Parametry rostliny'!$D$33-(('Srážky MC'!$F495/31)*15+('Srážky MC'!$G495/30)*15),0)</f>
        <v>7.2793568671194038</v>
      </c>
    </row>
    <row r="496" spans="2:5">
      <c r="B496">
        <f ca="1">IF('Parametry rostliny'!$D$30-(('Srážky MC'!$B496/31)*15+('Srážky MC'!$C496/30)*15)&gt;0,'Parametry rostliny'!$D$30-(('Srážky MC'!$B496/31)*15+('Srážky MC'!$C496/30)*15),0)</f>
        <v>17.847789954357935</v>
      </c>
      <c r="C496">
        <f ca="1">IF('Parametry rostliny'!$D$31-(('Srážky MC'!$C496/31)*16+('Srážky MC'!$D496/30)*24)&gt;0,'Parametry rostliny'!$D$31-(('Srážky MC'!$C496/31)*16+('Srážky MC'!$D496/30)*24),0)</f>
        <v>0</v>
      </c>
      <c r="D496">
        <f ca="1">IF('Parametry rostliny'!$D$32-(('Srážky MC'!$D496/31)*7+'Srážky MC'!$E496+('Srážky MC'!$F496/30)*8)&gt;0,'Parametry rostliny'!$D$32-(('Srážky MC'!D496/31)*7+'Srážky MC'!$E496+('Srážky MC'!$F496/30)*8),0)</f>
        <v>0</v>
      </c>
      <c r="E496">
        <f ca="1">IF('Parametry rostliny'!$D$33-(('Srážky MC'!$F496/31)*15+('Srážky MC'!$G496/30)*15)&gt;0,'Parametry rostliny'!$D$33-(('Srážky MC'!$F496/31)*15+('Srážky MC'!$G496/30)*15),0)</f>
        <v>1.4259333753240142</v>
      </c>
    </row>
    <row r="497" spans="2:5">
      <c r="B497">
        <f ca="1">IF('Parametry rostliny'!$D$30-(('Srážky MC'!$B497/31)*15+('Srážky MC'!$C497/30)*15)&gt;0,'Parametry rostliny'!$D$30-(('Srážky MC'!$B497/31)*15+('Srážky MC'!$C497/30)*15),0)</f>
        <v>41.934403498788043</v>
      </c>
      <c r="C497">
        <f ca="1">IF('Parametry rostliny'!$D$31-(('Srážky MC'!$C497/31)*16+('Srážky MC'!$D497/30)*24)&gt;0,'Parametry rostliny'!$D$31-(('Srážky MC'!$C497/31)*16+('Srážky MC'!$D497/30)*24),0)</f>
        <v>78.857985450854372</v>
      </c>
      <c r="D497">
        <f ca="1">IF('Parametry rostliny'!$D$32-(('Srážky MC'!$D497/31)*7+'Srážky MC'!$E497+('Srážky MC'!$F497/30)*8)&gt;0,'Parametry rostliny'!$D$32-(('Srážky MC'!D497/31)*7+'Srážky MC'!$E497+('Srážky MC'!$F497/30)*8),0)</f>
        <v>27.826044940468876</v>
      </c>
      <c r="E497">
        <f ca="1">IF('Parametry rostliny'!$D$33-(('Srážky MC'!$F497/31)*15+('Srážky MC'!$G497/30)*15)&gt;0,'Parametry rostliny'!$D$33-(('Srážky MC'!$F497/31)*15+('Srážky MC'!$G497/30)*15),0)</f>
        <v>19.0396256845127</v>
      </c>
    </row>
    <row r="498" spans="2:5">
      <c r="B498">
        <f ca="1">IF('Parametry rostliny'!$D$30-(('Srážky MC'!$B498/31)*15+('Srážky MC'!$C498/30)*15)&gt;0,'Parametry rostliny'!$D$30-(('Srážky MC'!$B498/31)*15+('Srážky MC'!$C498/30)*15),0)</f>
        <v>0</v>
      </c>
      <c r="C498">
        <f ca="1">IF('Parametry rostliny'!$D$31-(('Srážky MC'!$C498/31)*16+('Srážky MC'!$D498/30)*24)&gt;0,'Parametry rostliny'!$D$31-(('Srážky MC'!$C498/31)*16+('Srážky MC'!$D498/30)*24),0)</f>
        <v>35.267620730152316</v>
      </c>
      <c r="D498">
        <f ca="1">IF('Parametry rostliny'!$D$32-(('Srážky MC'!$D498/31)*7+'Srážky MC'!$E498+('Srážky MC'!$F498/30)*8)&gt;0,'Parametry rostliny'!$D$32-(('Srážky MC'!D498/31)*7+'Srážky MC'!$E498+('Srážky MC'!$F498/30)*8),0)</f>
        <v>0</v>
      </c>
      <c r="E498">
        <f ca="1">IF('Parametry rostliny'!$D$33-(('Srážky MC'!$F498/31)*15+('Srážky MC'!$G498/30)*15)&gt;0,'Parametry rostliny'!$D$33-(('Srážky MC'!$F498/31)*15+('Srážky MC'!$G498/30)*15),0)</f>
        <v>2.1172441246031184</v>
      </c>
    </row>
    <row r="499" spans="2:5">
      <c r="B499">
        <f ca="1">IF('Parametry rostliny'!$D$30-(('Srážky MC'!$B499/31)*15+('Srážky MC'!$C499/30)*15)&gt;0,'Parametry rostliny'!$D$30-(('Srážky MC'!$B499/31)*15+('Srážky MC'!$C499/30)*15),0)</f>
        <v>24.360131354238888</v>
      </c>
      <c r="C499">
        <f ca="1">IF('Parametry rostliny'!$D$31-(('Srážky MC'!$C499/31)*16+('Srážky MC'!$D499/30)*24)&gt;0,'Parametry rostliny'!$D$31-(('Srážky MC'!$C499/31)*16+('Srážky MC'!$D499/30)*24),0)</f>
        <v>74.809563835569065</v>
      </c>
      <c r="D499">
        <f ca="1">IF('Parametry rostliny'!$D$32-(('Srážky MC'!$D499/31)*7+'Srážky MC'!$E499+('Srážky MC'!$F499/30)*8)&gt;0,'Parametry rostliny'!$D$32-(('Srážky MC'!D499/31)*7+'Srážky MC'!$E499+('Srážky MC'!$F499/30)*8),0)</f>
        <v>2.3915366921770556</v>
      </c>
      <c r="E499">
        <f ca="1">IF('Parametry rostliny'!$D$33-(('Srážky MC'!$F499/31)*15+('Srážky MC'!$G499/30)*15)&gt;0,'Parametry rostliny'!$D$33-(('Srážky MC'!$F499/31)*15+('Srážky MC'!$G499/30)*15),0)</f>
        <v>0</v>
      </c>
    </row>
    <row r="500" spans="2:5">
      <c r="B500">
        <f ca="1">IF('Parametry rostliny'!$D$30-(('Srážky MC'!$B500/31)*15+('Srážky MC'!$C500/30)*15)&gt;0,'Parametry rostliny'!$D$30-(('Srážky MC'!$B500/31)*15+('Srážky MC'!$C500/30)*15),0)</f>
        <v>0</v>
      </c>
      <c r="C500">
        <f ca="1">IF('Parametry rostliny'!$D$31-(('Srážky MC'!$C500/31)*16+('Srážky MC'!$D500/30)*24)&gt;0,'Parametry rostliny'!$D$31-(('Srážky MC'!$C500/31)*16+('Srážky MC'!$D500/30)*24),0)</f>
        <v>0</v>
      </c>
      <c r="D500">
        <f ca="1">IF('Parametry rostliny'!$D$32-(('Srážky MC'!$D500/31)*7+'Srážky MC'!$E500+('Srážky MC'!$F500/30)*8)&gt;0,'Parametry rostliny'!$D$32-(('Srážky MC'!D500/31)*7+'Srážky MC'!$E500+('Srážky MC'!$F500/30)*8),0)</f>
        <v>0</v>
      </c>
      <c r="E500">
        <f ca="1">IF('Parametry rostliny'!$D$33-(('Srážky MC'!$F500/31)*15+('Srážky MC'!$G500/30)*15)&gt;0,'Parametry rostliny'!$D$33-(('Srážky MC'!$F500/31)*15+('Srážky MC'!$G500/30)*15),0)</f>
        <v>20.500029813872857</v>
      </c>
    </row>
    <row r="501" spans="2:5">
      <c r="B501">
        <f ca="1">IF('Parametry rostliny'!$D$30-(('Srážky MC'!$B501/31)*15+('Srážky MC'!$C501/30)*15)&gt;0,'Parametry rostliny'!$D$30-(('Srážky MC'!$B501/31)*15+('Srážky MC'!$C501/30)*15),0)</f>
        <v>0</v>
      </c>
      <c r="C501">
        <f ca="1">IF('Parametry rostliny'!$D$31-(('Srážky MC'!$C501/31)*16+('Srážky MC'!$D501/30)*24)&gt;0,'Parametry rostliny'!$D$31-(('Srážky MC'!$C501/31)*16+('Srážky MC'!$D501/30)*24),0)</f>
        <v>45.839344835110808</v>
      </c>
      <c r="D501">
        <f ca="1">IF('Parametry rostliny'!$D$32-(('Srážky MC'!$D501/31)*7+'Srážky MC'!$E501+('Srážky MC'!$F501/30)*8)&gt;0,'Parametry rostliny'!$D$32-(('Srážky MC'!D501/31)*7+'Srážky MC'!$E501+('Srážky MC'!$F501/30)*8),0)</f>
        <v>3.7873284370700731</v>
      </c>
      <c r="E501">
        <f ca="1">IF('Parametry rostliny'!$D$33-(('Srážky MC'!$F501/31)*15+('Srážky MC'!$G501/30)*15)&gt;0,'Parametry rostliny'!$D$33-(('Srážky MC'!$F501/31)*15+('Srážky MC'!$G501/30)*15),0)</f>
        <v>4.2222791690948185</v>
      </c>
    </row>
    <row r="502" spans="2:5">
      <c r="B502">
        <f ca="1">IF('Parametry rostliny'!$D$30-(('Srážky MC'!$B502/31)*15+('Srážky MC'!$C502/30)*15)&gt;0,'Parametry rostliny'!$D$30-(('Srážky MC'!$B502/31)*15+('Srážky MC'!$C502/30)*15),0)</f>
        <v>0</v>
      </c>
      <c r="C502">
        <f ca="1">IF('Parametry rostliny'!$D$31-(('Srážky MC'!$C502/31)*16+('Srážky MC'!$D502/30)*24)&gt;0,'Parametry rostliny'!$D$31-(('Srážky MC'!$C502/31)*16+('Srážky MC'!$D502/30)*24),0)</f>
        <v>0</v>
      </c>
      <c r="D502">
        <f ca="1">IF('Parametry rostliny'!$D$32-(('Srážky MC'!$D502/31)*7+'Srážky MC'!$E502+('Srážky MC'!$F502/30)*8)&gt;0,'Parametry rostliny'!$D$32-(('Srážky MC'!D502/31)*7+'Srážky MC'!$E502+('Srážky MC'!$F502/30)*8),0)</f>
        <v>45.862569508636454</v>
      </c>
      <c r="E502">
        <f ca="1">IF('Parametry rostliny'!$D$33-(('Srážky MC'!$F502/31)*15+('Srážky MC'!$G502/30)*15)&gt;0,'Parametry rostliny'!$D$33-(('Srážky MC'!$F502/31)*15+('Srážky MC'!$G502/30)*15),0)</f>
        <v>19.090250057528891</v>
      </c>
    </row>
    <row r="503" spans="2:5">
      <c r="B503">
        <f ca="1">IF('Parametry rostliny'!$D$30-(('Srážky MC'!$B503/31)*15+('Srážky MC'!$C503/30)*15)&gt;0,'Parametry rostliny'!$D$30-(('Srážky MC'!$B503/31)*15+('Srážky MC'!$C503/30)*15),0)</f>
        <v>21.013173759054325</v>
      </c>
      <c r="C503">
        <f ca="1">IF('Parametry rostliny'!$D$31-(('Srážky MC'!$C503/31)*16+('Srážky MC'!$D503/30)*24)&gt;0,'Parametry rostliny'!$D$31-(('Srážky MC'!$C503/31)*16+('Srážky MC'!$D503/30)*24),0)</f>
        <v>0</v>
      </c>
      <c r="D503">
        <f ca="1">IF('Parametry rostliny'!$D$32-(('Srážky MC'!$D503/31)*7+'Srážky MC'!$E503+('Srážky MC'!$F503/30)*8)&gt;0,'Parametry rostliny'!$D$32-(('Srážky MC'!D503/31)*7+'Srážky MC'!$E503+('Srážky MC'!$F503/30)*8),0)</f>
        <v>0</v>
      </c>
      <c r="E503">
        <f ca="1">IF('Parametry rostliny'!$D$33-(('Srážky MC'!$F503/31)*15+('Srážky MC'!$G503/30)*15)&gt;0,'Parametry rostliny'!$D$33-(('Srážky MC'!$F503/31)*15+('Srážky MC'!$G503/30)*15),0)</f>
        <v>0</v>
      </c>
    </row>
    <row r="504" spans="2:5">
      <c r="B504">
        <f ca="1">IF('Parametry rostliny'!$D$30-(('Srážky MC'!$B504/31)*15+('Srážky MC'!$C504/30)*15)&gt;0,'Parametry rostliny'!$D$30-(('Srážky MC'!$B504/31)*15+('Srážky MC'!$C504/30)*15),0)</f>
        <v>0</v>
      </c>
      <c r="C504">
        <f ca="1">IF('Parametry rostliny'!$D$31-(('Srážky MC'!$C504/31)*16+('Srážky MC'!$D504/30)*24)&gt;0,'Parametry rostliny'!$D$31-(('Srážky MC'!$C504/31)*16+('Srážky MC'!$D504/30)*24),0)</f>
        <v>11.443895086952523</v>
      </c>
      <c r="D504">
        <f ca="1">IF('Parametry rostliny'!$D$32-(('Srážky MC'!$D504/31)*7+'Srážky MC'!$E504+('Srážky MC'!$F504/30)*8)&gt;0,'Parametry rostliny'!$D$32-(('Srážky MC'!D504/31)*7+'Srážky MC'!$E504+('Srážky MC'!$F504/30)*8),0)</f>
        <v>24.794991256759417</v>
      </c>
      <c r="E504">
        <f ca="1">IF('Parametry rostliny'!$D$33-(('Srážky MC'!$F504/31)*15+('Srážky MC'!$G504/30)*15)&gt;0,'Parametry rostliny'!$D$33-(('Srážky MC'!$F504/31)*15+('Srážky MC'!$G504/30)*15),0)</f>
        <v>19.405446281827757</v>
      </c>
    </row>
    <row r="505" spans="2:5">
      <c r="B505">
        <f ca="1">IF('Parametry rostliny'!$D$30-(('Srážky MC'!$B505/31)*15+('Srážky MC'!$C505/30)*15)&gt;0,'Parametry rostliny'!$D$30-(('Srážky MC'!$B505/31)*15+('Srážky MC'!$C505/30)*15),0)</f>
        <v>0</v>
      </c>
      <c r="C505">
        <f ca="1">IF('Parametry rostliny'!$D$31-(('Srážky MC'!$C505/31)*16+('Srážky MC'!$D505/30)*24)&gt;0,'Parametry rostliny'!$D$31-(('Srážky MC'!$C505/31)*16+('Srážky MC'!$D505/30)*24),0)</f>
        <v>0</v>
      </c>
      <c r="D505">
        <f ca="1">IF('Parametry rostliny'!$D$32-(('Srážky MC'!$D505/31)*7+'Srážky MC'!$E505+('Srážky MC'!$F505/30)*8)&gt;0,'Parametry rostliny'!$D$32-(('Srážky MC'!D505/31)*7+'Srážky MC'!$E505+('Srážky MC'!$F505/30)*8),0)</f>
        <v>0</v>
      </c>
      <c r="E505">
        <f ca="1">IF('Parametry rostliny'!$D$33-(('Srážky MC'!$F505/31)*15+('Srážky MC'!$G505/30)*15)&gt;0,'Parametry rostliny'!$D$33-(('Srážky MC'!$F505/31)*15+('Srážky MC'!$G505/30)*15),0)</f>
        <v>0</v>
      </c>
    </row>
    <row r="506" spans="2:5">
      <c r="B506">
        <f ca="1">IF('Parametry rostliny'!$D$30-(('Srážky MC'!$B506/31)*15+('Srážky MC'!$C506/30)*15)&gt;0,'Parametry rostliny'!$D$30-(('Srážky MC'!$B506/31)*15+('Srážky MC'!$C506/30)*15),0)</f>
        <v>0</v>
      </c>
      <c r="C506">
        <f ca="1">IF('Parametry rostliny'!$D$31-(('Srážky MC'!$C506/31)*16+('Srážky MC'!$D506/30)*24)&gt;0,'Parametry rostliny'!$D$31-(('Srážky MC'!$C506/31)*16+('Srážky MC'!$D506/30)*24),0)</f>
        <v>0</v>
      </c>
      <c r="D506">
        <f ca="1">IF('Parametry rostliny'!$D$32-(('Srážky MC'!$D506/31)*7+'Srážky MC'!$E506+('Srážky MC'!$F506/30)*8)&gt;0,'Parametry rostliny'!$D$32-(('Srážky MC'!D506/31)*7+'Srážky MC'!$E506+('Srážky MC'!$F506/30)*8),0)</f>
        <v>8.1166776611898399</v>
      </c>
      <c r="E506">
        <f ca="1">IF('Parametry rostliny'!$D$33-(('Srážky MC'!$F506/31)*15+('Srážky MC'!$G506/30)*15)&gt;0,'Parametry rostliny'!$D$33-(('Srážky MC'!$F506/31)*15+('Srážky MC'!$G506/30)*15),0)</f>
        <v>0</v>
      </c>
    </row>
    <row r="507" spans="2:5">
      <c r="B507">
        <f ca="1">IF('Parametry rostliny'!$D$30-(('Srážky MC'!$B507/31)*15+('Srážky MC'!$C507/30)*15)&gt;0,'Parametry rostliny'!$D$30-(('Srážky MC'!$B507/31)*15+('Srážky MC'!$C507/30)*15),0)</f>
        <v>22.097454669495335</v>
      </c>
      <c r="C507">
        <f ca="1">IF('Parametry rostliny'!$D$31-(('Srážky MC'!$C507/31)*16+('Srážky MC'!$D507/30)*24)&gt;0,'Parametry rostliny'!$D$31-(('Srážky MC'!$C507/31)*16+('Srážky MC'!$D507/30)*24),0)</f>
        <v>25.799285168683014</v>
      </c>
      <c r="D507">
        <f ca="1">IF('Parametry rostliny'!$D$32-(('Srážky MC'!$D507/31)*7+'Srážky MC'!$E507+('Srážky MC'!$F507/30)*8)&gt;0,'Parametry rostliny'!$D$32-(('Srážky MC'!D507/31)*7+'Srážky MC'!$E507+('Srážky MC'!$F507/30)*8),0)</f>
        <v>20.899144456351493</v>
      </c>
      <c r="E507">
        <f ca="1">IF('Parametry rostliny'!$D$33-(('Srážky MC'!$F507/31)*15+('Srážky MC'!$G507/30)*15)&gt;0,'Parametry rostliny'!$D$33-(('Srážky MC'!$F507/31)*15+('Srážky MC'!$G507/30)*15),0)</f>
        <v>14.635385454405991</v>
      </c>
    </row>
    <row r="508" spans="2:5">
      <c r="B508">
        <f ca="1">IF('Parametry rostliny'!$D$30-(('Srážky MC'!$B508/31)*15+('Srážky MC'!$C508/30)*15)&gt;0,'Parametry rostliny'!$D$30-(('Srážky MC'!$B508/31)*15+('Srážky MC'!$C508/30)*15),0)</f>
        <v>0</v>
      </c>
      <c r="C508">
        <f ca="1">IF('Parametry rostliny'!$D$31-(('Srážky MC'!$C508/31)*16+('Srážky MC'!$D508/30)*24)&gt;0,'Parametry rostliny'!$D$31-(('Srážky MC'!$C508/31)*16+('Srážky MC'!$D508/30)*24),0)</f>
        <v>45.889562349801082</v>
      </c>
      <c r="D508">
        <f ca="1">IF('Parametry rostliny'!$D$32-(('Srážky MC'!$D508/31)*7+'Srážky MC'!$E508+('Srážky MC'!$F508/30)*8)&gt;0,'Parametry rostliny'!$D$32-(('Srážky MC'!D508/31)*7+'Srážky MC'!$E508+('Srážky MC'!$F508/30)*8),0)</f>
        <v>11.216678425256475</v>
      </c>
      <c r="E508">
        <f ca="1">IF('Parametry rostliny'!$D$33-(('Srážky MC'!$F508/31)*15+('Srážky MC'!$G508/30)*15)&gt;0,'Parametry rostliny'!$D$33-(('Srážky MC'!$F508/31)*15+('Srážky MC'!$G508/30)*15),0)</f>
        <v>12.572065758381996</v>
      </c>
    </row>
    <row r="509" spans="2:5">
      <c r="B509">
        <f ca="1">IF('Parametry rostliny'!$D$30-(('Srážky MC'!$B509/31)*15+('Srážky MC'!$C509/30)*15)&gt;0,'Parametry rostliny'!$D$30-(('Srážky MC'!$B509/31)*15+('Srážky MC'!$C509/30)*15),0)</f>
        <v>0</v>
      </c>
      <c r="C509">
        <f ca="1">IF('Parametry rostliny'!$D$31-(('Srážky MC'!$C509/31)*16+('Srážky MC'!$D509/30)*24)&gt;0,'Parametry rostliny'!$D$31-(('Srážky MC'!$C509/31)*16+('Srážky MC'!$D509/30)*24),0)</f>
        <v>17.901292681769974</v>
      </c>
      <c r="D509">
        <f ca="1">IF('Parametry rostliny'!$D$32-(('Srážky MC'!$D509/31)*7+'Srážky MC'!$E509+('Srážky MC'!$F509/30)*8)&gt;0,'Parametry rostliny'!$D$32-(('Srážky MC'!D509/31)*7+'Srážky MC'!$E509+('Srážky MC'!$F509/30)*8),0)</f>
        <v>0</v>
      </c>
      <c r="E509">
        <f ca="1">IF('Parametry rostliny'!$D$33-(('Srážky MC'!$F509/31)*15+('Srážky MC'!$G509/30)*15)&gt;0,'Parametry rostliny'!$D$33-(('Srážky MC'!$F509/31)*15+('Srážky MC'!$G509/30)*15),0)</f>
        <v>1.5211628779714985</v>
      </c>
    </row>
    <row r="510" spans="2:5">
      <c r="B510">
        <f ca="1">IF('Parametry rostliny'!$D$30-(('Srážky MC'!$B510/31)*15+('Srážky MC'!$C510/30)*15)&gt;0,'Parametry rostliny'!$D$30-(('Srážky MC'!$B510/31)*15+('Srážky MC'!$C510/30)*15),0)</f>
        <v>5.8165156997247749</v>
      </c>
      <c r="C510">
        <f ca="1">IF('Parametry rostliny'!$D$31-(('Srážky MC'!$C510/31)*16+('Srážky MC'!$D510/30)*24)&gt;0,'Parametry rostliny'!$D$31-(('Srážky MC'!$C510/31)*16+('Srážky MC'!$D510/30)*24),0)</f>
        <v>78.196762920538333</v>
      </c>
      <c r="D510">
        <f ca="1">IF('Parametry rostliny'!$D$32-(('Srážky MC'!$D510/31)*7+'Srážky MC'!$E510+('Srážky MC'!$F510/30)*8)&gt;0,'Parametry rostliny'!$D$32-(('Srážky MC'!D510/31)*7+'Srážky MC'!$E510+('Srážky MC'!$F510/30)*8),0)</f>
        <v>68.515429513991705</v>
      </c>
      <c r="E510">
        <f ca="1">IF('Parametry rostliny'!$D$33-(('Srážky MC'!$F510/31)*15+('Srážky MC'!$G510/30)*15)&gt;0,'Parametry rostliny'!$D$33-(('Srážky MC'!$F510/31)*15+('Srážky MC'!$G510/30)*15),0)</f>
        <v>0</v>
      </c>
    </row>
    <row r="511" spans="2:5">
      <c r="B511">
        <f ca="1">IF('Parametry rostliny'!$D$30-(('Srážky MC'!$B511/31)*15+('Srážky MC'!$C511/30)*15)&gt;0,'Parametry rostliny'!$D$30-(('Srážky MC'!$B511/31)*15+('Srážky MC'!$C511/30)*15),0)</f>
        <v>0</v>
      </c>
      <c r="C511">
        <f ca="1">IF('Parametry rostliny'!$D$31-(('Srážky MC'!$C511/31)*16+('Srážky MC'!$D511/30)*24)&gt;0,'Parametry rostliny'!$D$31-(('Srážky MC'!$C511/31)*16+('Srážky MC'!$D511/30)*24),0)</f>
        <v>15.878619313695083</v>
      </c>
      <c r="D511">
        <f ca="1">IF('Parametry rostliny'!$D$32-(('Srážky MC'!$D511/31)*7+'Srážky MC'!$E511+('Srážky MC'!$F511/30)*8)&gt;0,'Parametry rostliny'!$D$32-(('Srážky MC'!D511/31)*7+'Srážky MC'!$E511+('Srážky MC'!$F511/30)*8),0)</f>
        <v>7.1894697761541977</v>
      </c>
      <c r="E511">
        <f ca="1">IF('Parametry rostliny'!$D$33-(('Srážky MC'!$F511/31)*15+('Srážky MC'!$G511/30)*15)&gt;0,'Parametry rostliny'!$D$33-(('Srážky MC'!$F511/31)*15+('Srážky MC'!$G511/30)*15),0)</f>
        <v>0</v>
      </c>
    </row>
    <row r="512" spans="2:5">
      <c r="B512">
        <f ca="1">IF('Parametry rostliny'!$D$30-(('Srážky MC'!$B512/31)*15+('Srážky MC'!$C512/30)*15)&gt;0,'Parametry rostliny'!$D$30-(('Srážky MC'!$B512/31)*15+('Srážky MC'!$C512/30)*15),0)</f>
        <v>1.1920960958089637</v>
      </c>
      <c r="C512">
        <f ca="1">IF('Parametry rostliny'!$D$31-(('Srážky MC'!$C512/31)*16+('Srážky MC'!$D512/30)*24)&gt;0,'Parametry rostliny'!$D$31-(('Srážky MC'!$C512/31)*16+('Srážky MC'!$D512/30)*24),0)</f>
        <v>41.180032993213288</v>
      </c>
      <c r="D512">
        <f ca="1">IF('Parametry rostliny'!$D$32-(('Srážky MC'!$D512/31)*7+'Srážky MC'!$E512+('Srážky MC'!$F512/30)*8)&gt;0,'Parametry rostliny'!$D$32-(('Srážky MC'!D512/31)*7+'Srážky MC'!$E512+('Srážky MC'!$F512/30)*8),0)</f>
        <v>0</v>
      </c>
      <c r="E512">
        <f ca="1">IF('Parametry rostliny'!$D$33-(('Srážky MC'!$F512/31)*15+('Srážky MC'!$G512/30)*15)&gt;0,'Parametry rostliny'!$D$33-(('Srážky MC'!$F512/31)*15+('Srážky MC'!$G512/30)*15),0)</f>
        <v>0</v>
      </c>
    </row>
    <row r="513" spans="2:5">
      <c r="B513">
        <f ca="1">IF('Parametry rostliny'!$D$30-(('Srážky MC'!$B513/31)*15+('Srážky MC'!$C513/30)*15)&gt;0,'Parametry rostliny'!$D$30-(('Srážky MC'!$B513/31)*15+('Srážky MC'!$C513/30)*15),0)</f>
        <v>0</v>
      </c>
      <c r="C513">
        <f ca="1">IF('Parametry rostliny'!$D$31-(('Srážky MC'!$C513/31)*16+('Srážky MC'!$D513/30)*24)&gt;0,'Parametry rostliny'!$D$31-(('Srážky MC'!$C513/31)*16+('Srážky MC'!$D513/30)*24),0)</f>
        <v>95.84623334199776</v>
      </c>
      <c r="D513">
        <f ca="1">IF('Parametry rostliny'!$D$32-(('Srážky MC'!$D513/31)*7+'Srážky MC'!$E513+('Srážky MC'!$F513/30)*8)&gt;0,'Parametry rostliny'!$D$32-(('Srážky MC'!D513/31)*7+'Srážky MC'!$E513+('Srážky MC'!$F513/30)*8),0)</f>
        <v>0.14944975855115672</v>
      </c>
      <c r="E513">
        <f ca="1">IF('Parametry rostliny'!$D$33-(('Srážky MC'!$F513/31)*15+('Srážky MC'!$G513/30)*15)&gt;0,'Parametry rostliny'!$D$33-(('Srážky MC'!$F513/31)*15+('Srážky MC'!$G513/30)*15),0)</f>
        <v>17.337072967203724</v>
      </c>
    </row>
    <row r="514" spans="2:5">
      <c r="B514">
        <f ca="1">IF('Parametry rostliny'!$D$30-(('Srážky MC'!$B514/31)*15+('Srážky MC'!$C514/30)*15)&gt;0,'Parametry rostliny'!$D$30-(('Srážky MC'!$B514/31)*15+('Srážky MC'!$C514/30)*15),0)</f>
        <v>0</v>
      </c>
      <c r="C514">
        <f ca="1">IF('Parametry rostliny'!$D$31-(('Srážky MC'!$C514/31)*16+('Srážky MC'!$D514/30)*24)&gt;0,'Parametry rostliny'!$D$31-(('Srážky MC'!$C514/31)*16+('Srážky MC'!$D514/30)*24),0)</f>
        <v>46.792039952776975</v>
      </c>
      <c r="D514">
        <f ca="1">IF('Parametry rostliny'!$D$32-(('Srážky MC'!$D514/31)*7+'Srážky MC'!$E514+('Srážky MC'!$F514/30)*8)&gt;0,'Parametry rostliny'!$D$32-(('Srážky MC'!D514/31)*7+'Srážky MC'!$E514+('Srážky MC'!$F514/30)*8),0)</f>
        <v>9.6856743338087199</v>
      </c>
      <c r="E514">
        <f ca="1">IF('Parametry rostliny'!$D$33-(('Srážky MC'!$F514/31)*15+('Srážky MC'!$G514/30)*15)&gt;0,'Parametry rostliny'!$D$33-(('Srážky MC'!$F514/31)*15+('Srážky MC'!$G514/30)*15),0)</f>
        <v>3.9399183132098514</v>
      </c>
    </row>
    <row r="515" spans="2:5">
      <c r="B515">
        <f ca="1">IF('Parametry rostliny'!$D$30-(('Srážky MC'!$B515/31)*15+('Srážky MC'!$C515/30)*15)&gt;0,'Parametry rostliny'!$D$30-(('Srážky MC'!$B515/31)*15+('Srážky MC'!$C515/30)*15),0)</f>
        <v>0</v>
      </c>
      <c r="C515">
        <f ca="1">IF('Parametry rostliny'!$D$31-(('Srážky MC'!$C515/31)*16+('Srážky MC'!$D515/30)*24)&gt;0,'Parametry rostliny'!$D$31-(('Srážky MC'!$C515/31)*16+('Srážky MC'!$D515/30)*24),0)</f>
        <v>17.499908042016301</v>
      </c>
      <c r="D515">
        <f ca="1">IF('Parametry rostliny'!$D$32-(('Srážky MC'!$D515/31)*7+'Srážky MC'!$E515+('Srážky MC'!$F515/30)*8)&gt;0,'Parametry rostliny'!$D$32-(('Srážky MC'!D515/31)*7+'Srážky MC'!$E515+('Srážky MC'!$F515/30)*8),0)</f>
        <v>35.350780329342385</v>
      </c>
      <c r="E515">
        <f ca="1">IF('Parametry rostliny'!$D$33-(('Srážky MC'!$F515/31)*15+('Srážky MC'!$G515/30)*15)&gt;0,'Parametry rostliny'!$D$33-(('Srážky MC'!$F515/31)*15+('Srážky MC'!$G515/30)*15),0)</f>
        <v>0.51272855729875744</v>
      </c>
    </row>
    <row r="516" spans="2:5">
      <c r="B516">
        <f ca="1">IF('Parametry rostliny'!$D$30-(('Srážky MC'!$B516/31)*15+('Srážky MC'!$C516/30)*15)&gt;0,'Parametry rostliny'!$D$30-(('Srážky MC'!$B516/31)*15+('Srážky MC'!$C516/30)*15),0)</f>
        <v>9.240813858098079</v>
      </c>
      <c r="C516">
        <f ca="1">IF('Parametry rostliny'!$D$31-(('Srážky MC'!$C516/31)*16+('Srážky MC'!$D516/30)*24)&gt;0,'Parametry rostliny'!$D$31-(('Srážky MC'!$C516/31)*16+('Srážky MC'!$D516/30)*24),0)</f>
        <v>28.109538395175576</v>
      </c>
      <c r="D516">
        <f ca="1">IF('Parametry rostliny'!$D$32-(('Srážky MC'!$D516/31)*7+'Srážky MC'!$E516+('Srážky MC'!$F516/30)*8)&gt;0,'Parametry rostliny'!$D$32-(('Srážky MC'!D516/31)*7+'Srážky MC'!$E516+('Srážky MC'!$F516/30)*8),0)</f>
        <v>66.54192683858868</v>
      </c>
      <c r="E516">
        <f ca="1">IF('Parametry rostliny'!$D$33-(('Srážky MC'!$F516/31)*15+('Srážky MC'!$G516/30)*15)&gt;0,'Parametry rostliny'!$D$33-(('Srážky MC'!$F516/31)*15+('Srážky MC'!$G516/30)*15),0)</f>
        <v>0</v>
      </c>
    </row>
    <row r="517" spans="2:5">
      <c r="B517">
        <f ca="1">IF('Parametry rostliny'!$D$30-(('Srážky MC'!$B517/31)*15+('Srážky MC'!$C517/30)*15)&gt;0,'Parametry rostliny'!$D$30-(('Srážky MC'!$B517/31)*15+('Srážky MC'!$C517/30)*15),0)</f>
        <v>16.509873530218329</v>
      </c>
      <c r="C517">
        <f ca="1">IF('Parametry rostliny'!$D$31-(('Srážky MC'!$C517/31)*16+('Srážky MC'!$D517/30)*24)&gt;0,'Parametry rostliny'!$D$31-(('Srážky MC'!$C517/31)*16+('Srážky MC'!$D517/30)*24),0)</f>
        <v>55.71512435475401</v>
      </c>
      <c r="D517">
        <f ca="1">IF('Parametry rostliny'!$D$32-(('Srážky MC'!$D517/31)*7+'Srážky MC'!$E517+('Srážky MC'!$F517/30)*8)&gt;0,'Parametry rostliny'!$D$32-(('Srážky MC'!D517/31)*7+'Srážky MC'!$E517+('Srážky MC'!$F517/30)*8),0)</f>
        <v>0</v>
      </c>
      <c r="E517">
        <f ca="1">IF('Parametry rostliny'!$D$33-(('Srážky MC'!$F517/31)*15+('Srážky MC'!$G517/30)*15)&gt;0,'Parametry rostliny'!$D$33-(('Srážky MC'!$F517/31)*15+('Srážky MC'!$G517/30)*15),0)</f>
        <v>0</v>
      </c>
    </row>
    <row r="518" spans="2:5">
      <c r="B518">
        <f ca="1">IF('Parametry rostliny'!$D$30-(('Srážky MC'!$B518/31)*15+('Srážky MC'!$C518/30)*15)&gt;0,'Parametry rostliny'!$D$30-(('Srážky MC'!$B518/31)*15+('Srážky MC'!$C518/30)*15),0)</f>
        <v>0</v>
      </c>
      <c r="C518">
        <f ca="1">IF('Parametry rostliny'!$D$31-(('Srážky MC'!$C518/31)*16+('Srážky MC'!$D518/30)*24)&gt;0,'Parametry rostliny'!$D$31-(('Srážky MC'!$C518/31)*16+('Srážky MC'!$D518/30)*24),0)</f>
        <v>60.572644081953783</v>
      </c>
      <c r="D518">
        <f ca="1">IF('Parametry rostliny'!$D$32-(('Srážky MC'!$D518/31)*7+'Srážky MC'!$E518+('Srážky MC'!$F518/30)*8)&gt;0,'Parametry rostliny'!$D$32-(('Srážky MC'!D518/31)*7+'Srážky MC'!$E518+('Srážky MC'!$F518/30)*8),0)</f>
        <v>46.257526442923236</v>
      </c>
      <c r="E518">
        <f ca="1">IF('Parametry rostliny'!$D$33-(('Srážky MC'!$F518/31)*15+('Srážky MC'!$G518/30)*15)&gt;0,'Parametry rostliny'!$D$33-(('Srážky MC'!$F518/31)*15+('Srážky MC'!$G518/30)*15),0)</f>
        <v>26.070350331194938</v>
      </c>
    </row>
    <row r="519" spans="2:5">
      <c r="B519">
        <f ca="1">IF('Parametry rostliny'!$D$30-(('Srážky MC'!$B519/31)*15+('Srážky MC'!$C519/30)*15)&gt;0,'Parametry rostliny'!$D$30-(('Srážky MC'!$B519/31)*15+('Srážky MC'!$C519/30)*15),0)</f>
        <v>20.543769883777912</v>
      </c>
      <c r="C519">
        <f ca="1">IF('Parametry rostliny'!$D$31-(('Srážky MC'!$C519/31)*16+('Srážky MC'!$D519/30)*24)&gt;0,'Parametry rostliny'!$D$31-(('Srážky MC'!$C519/31)*16+('Srážky MC'!$D519/30)*24),0)</f>
        <v>102.39601442919329</v>
      </c>
      <c r="D519">
        <f ca="1">IF('Parametry rostliny'!$D$32-(('Srážky MC'!$D519/31)*7+'Srážky MC'!$E519+('Srážky MC'!$F519/30)*8)&gt;0,'Parametry rostliny'!$D$32-(('Srážky MC'!D519/31)*7+'Srážky MC'!$E519+('Srážky MC'!$F519/30)*8),0)</f>
        <v>17.051991476526766</v>
      </c>
      <c r="E519">
        <f ca="1">IF('Parametry rostliny'!$D$33-(('Srážky MC'!$F519/31)*15+('Srážky MC'!$G519/30)*15)&gt;0,'Parametry rostliny'!$D$33-(('Srážky MC'!$F519/31)*15+('Srážky MC'!$G519/30)*15),0)</f>
        <v>19.618492357699935</v>
      </c>
    </row>
    <row r="520" spans="2:5">
      <c r="B520">
        <f ca="1">IF('Parametry rostliny'!$D$30-(('Srážky MC'!$B520/31)*15+('Srážky MC'!$C520/30)*15)&gt;0,'Parametry rostliny'!$D$30-(('Srážky MC'!$B520/31)*15+('Srážky MC'!$C520/30)*15),0)</f>
        <v>13.859698345440819</v>
      </c>
      <c r="C520">
        <f ca="1">IF('Parametry rostliny'!$D$31-(('Srážky MC'!$C520/31)*16+('Srážky MC'!$D520/30)*24)&gt;0,'Parametry rostliny'!$D$31-(('Srážky MC'!$C520/31)*16+('Srážky MC'!$D520/30)*24),0)</f>
        <v>24.482113249721095</v>
      </c>
      <c r="D520">
        <f ca="1">IF('Parametry rostliny'!$D$32-(('Srážky MC'!$D520/31)*7+'Srážky MC'!$E520+('Srážky MC'!$F520/30)*8)&gt;0,'Parametry rostliny'!$D$32-(('Srážky MC'!D520/31)*7+'Srážky MC'!$E520+('Srážky MC'!$F520/30)*8),0)</f>
        <v>0</v>
      </c>
      <c r="E520">
        <f ca="1">IF('Parametry rostliny'!$D$33-(('Srážky MC'!$F520/31)*15+('Srážky MC'!$G520/30)*15)&gt;0,'Parametry rostliny'!$D$33-(('Srážky MC'!$F520/31)*15+('Srážky MC'!$G520/30)*15),0)</f>
        <v>0</v>
      </c>
    </row>
    <row r="521" spans="2:5">
      <c r="B521">
        <f ca="1">IF('Parametry rostliny'!$D$30-(('Srážky MC'!$B521/31)*15+('Srážky MC'!$C521/30)*15)&gt;0,'Parametry rostliny'!$D$30-(('Srážky MC'!$B521/31)*15+('Srážky MC'!$C521/30)*15),0)</f>
        <v>22.985846658424023</v>
      </c>
      <c r="C521">
        <f ca="1">IF('Parametry rostliny'!$D$31-(('Srážky MC'!$C521/31)*16+('Srážky MC'!$D521/30)*24)&gt;0,'Parametry rostliny'!$D$31-(('Srážky MC'!$C521/31)*16+('Srážky MC'!$D521/30)*24),0)</f>
        <v>51.874365769568527</v>
      </c>
      <c r="D521">
        <f ca="1">IF('Parametry rostliny'!$D$32-(('Srážky MC'!$D521/31)*7+'Srážky MC'!$E521+('Srážky MC'!$F521/30)*8)&gt;0,'Parametry rostliny'!$D$32-(('Srážky MC'!D521/31)*7+'Srážky MC'!$E521+('Srážky MC'!$F521/30)*8),0)</f>
        <v>0</v>
      </c>
      <c r="E521">
        <f ca="1">IF('Parametry rostliny'!$D$33-(('Srážky MC'!$F521/31)*15+('Srážky MC'!$G521/30)*15)&gt;0,'Parametry rostliny'!$D$33-(('Srážky MC'!$F521/31)*15+('Srážky MC'!$G521/30)*15),0)</f>
        <v>2.1777771241351829</v>
      </c>
    </row>
    <row r="522" spans="2:5">
      <c r="B522">
        <f ca="1">IF('Parametry rostliny'!$D$30-(('Srážky MC'!$B522/31)*15+('Srážky MC'!$C522/30)*15)&gt;0,'Parametry rostliny'!$D$30-(('Srážky MC'!$B522/31)*15+('Srážky MC'!$C522/30)*15),0)</f>
        <v>0</v>
      </c>
      <c r="C522">
        <f ca="1">IF('Parametry rostliny'!$D$31-(('Srážky MC'!$C522/31)*16+('Srážky MC'!$D522/30)*24)&gt;0,'Parametry rostliny'!$D$31-(('Srážky MC'!$C522/31)*16+('Srážky MC'!$D522/30)*24),0)</f>
        <v>0</v>
      </c>
      <c r="D522">
        <f ca="1">IF('Parametry rostliny'!$D$32-(('Srážky MC'!$D522/31)*7+'Srážky MC'!$E522+('Srážky MC'!$F522/30)*8)&gt;0,'Parametry rostliny'!$D$32-(('Srážky MC'!D522/31)*7+'Srážky MC'!$E522+('Srážky MC'!$F522/30)*8),0)</f>
        <v>0</v>
      </c>
      <c r="E522">
        <f ca="1">IF('Parametry rostliny'!$D$33-(('Srážky MC'!$F522/31)*15+('Srážky MC'!$G522/30)*15)&gt;0,'Parametry rostliny'!$D$33-(('Srážky MC'!$F522/31)*15+('Srážky MC'!$G522/30)*15),0)</f>
        <v>12.185826170700423</v>
      </c>
    </row>
    <row r="523" spans="2:5">
      <c r="B523">
        <f ca="1">IF('Parametry rostliny'!$D$30-(('Srážky MC'!$B523/31)*15+('Srážky MC'!$C523/30)*15)&gt;0,'Parametry rostliny'!$D$30-(('Srážky MC'!$B523/31)*15+('Srážky MC'!$C523/30)*15),0)</f>
        <v>4.1071437671602098</v>
      </c>
      <c r="C523">
        <f ca="1">IF('Parametry rostliny'!$D$31-(('Srážky MC'!$C523/31)*16+('Srážky MC'!$D523/30)*24)&gt;0,'Parametry rostliny'!$D$31-(('Srážky MC'!$C523/31)*16+('Srážky MC'!$D523/30)*24),0)</f>
        <v>44.69254098487005</v>
      </c>
      <c r="D523">
        <f ca="1">IF('Parametry rostliny'!$D$32-(('Srážky MC'!$D523/31)*7+'Srážky MC'!$E523+('Srážky MC'!$F523/30)*8)&gt;0,'Parametry rostliny'!$D$32-(('Srážky MC'!D523/31)*7+'Srážky MC'!$E523+('Srážky MC'!$F523/30)*8),0)</f>
        <v>36.010695179153416</v>
      </c>
      <c r="E523">
        <f ca="1">IF('Parametry rostliny'!$D$33-(('Srážky MC'!$F523/31)*15+('Srážky MC'!$G523/30)*15)&gt;0,'Parametry rostliny'!$D$33-(('Srážky MC'!$F523/31)*15+('Srážky MC'!$G523/30)*15),0)</f>
        <v>0</v>
      </c>
    </row>
    <row r="524" spans="2:5">
      <c r="B524">
        <f ca="1">IF('Parametry rostliny'!$D$30-(('Srážky MC'!$B524/31)*15+('Srážky MC'!$C524/30)*15)&gt;0,'Parametry rostliny'!$D$30-(('Srážky MC'!$B524/31)*15+('Srážky MC'!$C524/30)*15),0)</f>
        <v>0</v>
      </c>
      <c r="C524">
        <f ca="1">IF('Parametry rostliny'!$D$31-(('Srážky MC'!$C524/31)*16+('Srážky MC'!$D524/30)*24)&gt;0,'Parametry rostliny'!$D$31-(('Srážky MC'!$C524/31)*16+('Srážky MC'!$D524/30)*24),0)</f>
        <v>70.134636475577608</v>
      </c>
      <c r="D524">
        <f ca="1">IF('Parametry rostliny'!$D$32-(('Srážky MC'!$D524/31)*7+'Srážky MC'!$E524+('Srážky MC'!$F524/30)*8)&gt;0,'Parametry rostliny'!$D$32-(('Srážky MC'!D524/31)*7+'Srážky MC'!$E524+('Srážky MC'!$F524/30)*8),0)</f>
        <v>0</v>
      </c>
      <c r="E524">
        <f ca="1">IF('Parametry rostliny'!$D$33-(('Srážky MC'!$F524/31)*15+('Srážky MC'!$G524/30)*15)&gt;0,'Parametry rostliny'!$D$33-(('Srážky MC'!$F524/31)*15+('Srážky MC'!$G524/30)*15),0)</f>
        <v>0</v>
      </c>
    </row>
    <row r="525" spans="2:5">
      <c r="B525">
        <f ca="1">IF('Parametry rostliny'!$D$30-(('Srážky MC'!$B525/31)*15+('Srážky MC'!$C525/30)*15)&gt;0,'Parametry rostliny'!$D$30-(('Srážky MC'!$B525/31)*15+('Srážky MC'!$C525/30)*15),0)</f>
        <v>4.695489393621898</v>
      </c>
      <c r="C525">
        <f ca="1">IF('Parametry rostliny'!$D$31-(('Srážky MC'!$C525/31)*16+('Srážky MC'!$D525/30)*24)&gt;0,'Parametry rostliny'!$D$31-(('Srážky MC'!$C525/31)*16+('Srážky MC'!$D525/30)*24),0)</f>
        <v>37.109741804321061</v>
      </c>
      <c r="D525">
        <f ca="1">IF('Parametry rostliny'!$D$32-(('Srážky MC'!$D525/31)*7+'Srážky MC'!$E525+('Srážky MC'!$F525/30)*8)&gt;0,'Parametry rostliny'!$D$32-(('Srážky MC'!D525/31)*7+'Srážky MC'!$E525+('Srážky MC'!$F525/30)*8),0)</f>
        <v>32.120443256589994</v>
      </c>
      <c r="E525">
        <f ca="1">IF('Parametry rostliny'!$D$33-(('Srážky MC'!$F525/31)*15+('Srážky MC'!$G525/30)*15)&gt;0,'Parametry rostliny'!$D$33-(('Srážky MC'!$F525/31)*15+('Srážky MC'!$G525/30)*15),0)</f>
        <v>0</v>
      </c>
    </row>
    <row r="526" spans="2:5">
      <c r="B526">
        <f ca="1">IF('Parametry rostliny'!$D$30-(('Srážky MC'!$B526/31)*15+('Srážky MC'!$C526/30)*15)&gt;0,'Parametry rostliny'!$D$30-(('Srážky MC'!$B526/31)*15+('Srážky MC'!$C526/30)*15),0)</f>
        <v>1.1438640662138653</v>
      </c>
      <c r="C526">
        <f ca="1">IF('Parametry rostliny'!$D$31-(('Srážky MC'!$C526/31)*16+('Srážky MC'!$D526/30)*24)&gt;0,'Parametry rostliny'!$D$31-(('Srážky MC'!$C526/31)*16+('Srážky MC'!$D526/30)*24),0)</f>
        <v>51.910778021480851</v>
      </c>
      <c r="D526">
        <f ca="1">IF('Parametry rostliny'!$D$32-(('Srážky MC'!$D526/31)*7+'Srážky MC'!$E526+('Srážky MC'!$F526/30)*8)&gt;0,'Parametry rostliny'!$D$32-(('Srážky MC'!D526/31)*7+'Srážky MC'!$E526+('Srážky MC'!$F526/30)*8),0)</f>
        <v>0</v>
      </c>
      <c r="E526">
        <f ca="1">IF('Parametry rostliny'!$D$33-(('Srážky MC'!$F526/31)*15+('Srážky MC'!$G526/30)*15)&gt;0,'Parametry rostliny'!$D$33-(('Srážky MC'!$F526/31)*15+('Srážky MC'!$G526/30)*15),0)</f>
        <v>25.516249292884822</v>
      </c>
    </row>
    <row r="527" spans="2:5">
      <c r="B527">
        <f ca="1">IF('Parametry rostliny'!$D$30-(('Srážky MC'!$B527/31)*15+('Srážky MC'!$C527/30)*15)&gt;0,'Parametry rostliny'!$D$30-(('Srážky MC'!$B527/31)*15+('Srážky MC'!$C527/30)*15),0)</f>
        <v>0</v>
      </c>
      <c r="C527">
        <f ca="1">IF('Parametry rostliny'!$D$31-(('Srážky MC'!$C527/31)*16+('Srážky MC'!$D527/30)*24)&gt;0,'Parametry rostliny'!$D$31-(('Srážky MC'!$C527/31)*16+('Srážky MC'!$D527/30)*24),0)</f>
        <v>60.224928840278636</v>
      </c>
      <c r="D527">
        <f ca="1">IF('Parametry rostliny'!$D$32-(('Srážky MC'!$D527/31)*7+'Srážky MC'!$E527+('Srážky MC'!$F527/30)*8)&gt;0,'Parametry rostliny'!$D$32-(('Srážky MC'!D527/31)*7+'Srážky MC'!$E527+('Srážky MC'!$F527/30)*8),0)</f>
        <v>33.378993408414942</v>
      </c>
      <c r="E527">
        <f ca="1">IF('Parametry rostliny'!$D$33-(('Srážky MC'!$F527/31)*15+('Srážky MC'!$G527/30)*15)&gt;0,'Parametry rostliny'!$D$33-(('Srážky MC'!$F527/31)*15+('Srážky MC'!$G527/30)*15),0)</f>
        <v>8.3278812168981489</v>
      </c>
    </row>
    <row r="528" spans="2:5">
      <c r="B528">
        <f ca="1">IF('Parametry rostliny'!$D$30-(('Srážky MC'!$B528/31)*15+('Srážky MC'!$C528/30)*15)&gt;0,'Parametry rostliny'!$D$30-(('Srážky MC'!$B528/31)*15+('Srážky MC'!$C528/30)*15),0)</f>
        <v>0</v>
      </c>
      <c r="C528">
        <f ca="1">IF('Parametry rostliny'!$D$31-(('Srážky MC'!$C528/31)*16+('Srážky MC'!$D528/30)*24)&gt;0,'Parametry rostliny'!$D$31-(('Srážky MC'!$C528/31)*16+('Srážky MC'!$D528/30)*24),0)</f>
        <v>0</v>
      </c>
      <c r="D528">
        <f ca="1">IF('Parametry rostliny'!$D$32-(('Srážky MC'!$D528/31)*7+'Srážky MC'!$E528+('Srážky MC'!$F528/30)*8)&gt;0,'Parametry rostliny'!$D$32-(('Srážky MC'!D528/31)*7+'Srážky MC'!$E528+('Srážky MC'!$F528/30)*8),0)</f>
        <v>26.304820221185381</v>
      </c>
      <c r="E528">
        <f ca="1">IF('Parametry rostliny'!$D$33-(('Srážky MC'!$F528/31)*15+('Srážky MC'!$G528/30)*15)&gt;0,'Parametry rostliny'!$D$33-(('Srážky MC'!$F528/31)*15+('Srážky MC'!$G528/30)*15),0)</f>
        <v>0</v>
      </c>
    </row>
    <row r="529" spans="2:5">
      <c r="B529">
        <f ca="1">IF('Parametry rostliny'!$D$30-(('Srážky MC'!$B529/31)*15+('Srážky MC'!$C529/30)*15)&gt;0,'Parametry rostliny'!$D$30-(('Srážky MC'!$B529/31)*15+('Srážky MC'!$C529/30)*15),0)</f>
        <v>0</v>
      </c>
      <c r="C529">
        <f ca="1">IF('Parametry rostliny'!$D$31-(('Srážky MC'!$C529/31)*16+('Srážky MC'!$D529/30)*24)&gt;0,'Parametry rostliny'!$D$31-(('Srážky MC'!$C529/31)*16+('Srážky MC'!$D529/30)*24),0)</f>
        <v>17.33289270149595</v>
      </c>
      <c r="D529">
        <f ca="1">IF('Parametry rostliny'!$D$32-(('Srážky MC'!$D529/31)*7+'Srážky MC'!$E529+('Srážky MC'!$F529/30)*8)&gt;0,'Parametry rostliny'!$D$32-(('Srážky MC'!D529/31)*7+'Srážky MC'!$E529+('Srážky MC'!$F529/30)*8),0)</f>
        <v>0</v>
      </c>
      <c r="E529">
        <f ca="1">IF('Parametry rostliny'!$D$33-(('Srážky MC'!$F529/31)*15+('Srážky MC'!$G529/30)*15)&gt;0,'Parametry rostliny'!$D$33-(('Srážky MC'!$F529/31)*15+('Srážky MC'!$G529/30)*15),0)</f>
        <v>0</v>
      </c>
    </row>
    <row r="530" spans="2:5">
      <c r="B530">
        <f ca="1">IF('Parametry rostliny'!$D$30-(('Srážky MC'!$B530/31)*15+('Srážky MC'!$C530/30)*15)&gt;0,'Parametry rostliny'!$D$30-(('Srážky MC'!$B530/31)*15+('Srážky MC'!$C530/30)*15),0)</f>
        <v>0</v>
      </c>
      <c r="C530">
        <f ca="1">IF('Parametry rostliny'!$D$31-(('Srážky MC'!$C530/31)*16+('Srážky MC'!$D530/30)*24)&gt;0,'Parametry rostliny'!$D$31-(('Srážky MC'!$C530/31)*16+('Srážky MC'!$D530/30)*24),0)</f>
        <v>57.084847642742531</v>
      </c>
      <c r="D530">
        <f ca="1">IF('Parametry rostliny'!$D$32-(('Srážky MC'!$D530/31)*7+'Srážky MC'!$E530+('Srážky MC'!$F530/30)*8)&gt;0,'Parametry rostliny'!$D$32-(('Srážky MC'!D530/31)*7+'Srážky MC'!$E530+('Srážky MC'!$F530/30)*8),0)</f>
        <v>0</v>
      </c>
      <c r="E530">
        <f ca="1">IF('Parametry rostliny'!$D$33-(('Srážky MC'!$F530/31)*15+('Srážky MC'!$G530/30)*15)&gt;0,'Parametry rostliny'!$D$33-(('Srážky MC'!$F530/31)*15+('Srážky MC'!$G530/30)*15),0)</f>
        <v>0</v>
      </c>
    </row>
    <row r="531" spans="2:5">
      <c r="B531">
        <f ca="1">IF('Parametry rostliny'!$D$30-(('Srážky MC'!$B531/31)*15+('Srážky MC'!$C531/30)*15)&gt;0,'Parametry rostliny'!$D$30-(('Srážky MC'!$B531/31)*15+('Srážky MC'!$C531/30)*15),0)</f>
        <v>0</v>
      </c>
      <c r="C531">
        <f ca="1">IF('Parametry rostliny'!$D$31-(('Srážky MC'!$C531/31)*16+('Srážky MC'!$D531/30)*24)&gt;0,'Parametry rostliny'!$D$31-(('Srážky MC'!$C531/31)*16+('Srážky MC'!$D531/30)*24),0)</f>
        <v>14.350194615791224</v>
      </c>
      <c r="D531">
        <f ca="1">IF('Parametry rostliny'!$D$32-(('Srážky MC'!$D531/31)*7+'Srážky MC'!$E531+('Srážky MC'!$F531/30)*8)&gt;0,'Parametry rostliny'!$D$32-(('Srážky MC'!D531/31)*7+'Srážky MC'!$E531+('Srážky MC'!$F531/30)*8),0)</f>
        <v>59.075917063626093</v>
      </c>
      <c r="E531">
        <f ca="1">IF('Parametry rostliny'!$D$33-(('Srážky MC'!$F531/31)*15+('Srážky MC'!$G531/30)*15)&gt;0,'Parametry rostliny'!$D$33-(('Srážky MC'!$F531/31)*15+('Srážky MC'!$G531/30)*15),0)</f>
        <v>2.2914921032353419</v>
      </c>
    </row>
    <row r="532" spans="2:5">
      <c r="B532">
        <f ca="1">IF('Parametry rostliny'!$D$30-(('Srážky MC'!$B532/31)*15+('Srážky MC'!$C532/30)*15)&gt;0,'Parametry rostliny'!$D$30-(('Srážky MC'!$B532/31)*15+('Srážky MC'!$C532/30)*15),0)</f>
        <v>0</v>
      </c>
      <c r="C532">
        <f ca="1">IF('Parametry rostliny'!$D$31-(('Srážky MC'!$C532/31)*16+('Srážky MC'!$D532/30)*24)&gt;0,'Parametry rostliny'!$D$31-(('Srážky MC'!$C532/31)*16+('Srážky MC'!$D532/30)*24),0)</f>
        <v>53.679268108366699</v>
      </c>
      <c r="D532">
        <f ca="1">IF('Parametry rostliny'!$D$32-(('Srážky MC'!$D532/31)*7+'Srážky MC'!$E532+('Srážky MC'!$F532/30)*8)&gt;0,'Parametry rostliny'!$D$32-(('Srážky MC'!D532/31)*7+'Srážky MC'!$E532+('Srážky MC'!$F532/30)*8),0)</f>
        <v>7.5248643783384352</v>
      </c>
      <c r="E532">
        <f ca="1">IF('Parametry rostliny'!$D$33-(('Srážky MC'!$F532/31)*15+('Srážky MC'!$G532/30)*15)&gt;0,'Parametry rostliny'!$D$33-(('Srážky MC'!$F532/31)*15+('Srážky MC'!$G532/30)*15),0)</f>
        <v>7.1665512357586252</v>
      </c>
    </row>
    <row r="533" spans="2:5">
      <c r="B533">
        <f ca="1">IF('Parametry rostliny'!$D$30-(('Srážky MC'!$B533/31)*15+('Srážky MC'!$C533/30)*15)&gt;0,'Parametry rostliny'!$D$30-(('Srážky MC'!$B533/31)*15+('Srážky MC'!$C533/30)*15),0)</f>
        <v>0</v>
      </c>
      <c r="C533">
        <f ca="1">IF('Parametry rostliny'!$D$31-(('Srážky MC'!$C533/31)*16+('Srážky MC'!$D533/30)*24)&gt;0,'Parametry rostliny'!$D$31-(('Srážky MC'!$C533/31)*16+('Srážky MC'!$D533/30)*24),0)</f>
        <v>0</v>
      </c>
      <c r="D533">
        <f ca="1">IF('Parametry rostliny'!$D$32-(('Srážky MC'!$D533/31)*7+'Srážky MC'!$E533+('Srážky MC'!$F533/30)*8)&gt;0,'Parametry rostliny'!$D$32-(('Srážky MC'!D533/31)*7+'Srážky MC'!$E533+('Srážky MC'!$F533/30)*8),0)</f>
        <v>0</v>
      </c>
      <c r="E533">
        <f ca="1">IF('Parametry rostliny'!$D$33-(('Srážky MC'!$F533/31)*15+('Srážky MC'!$G533/30)*15)&gt;0,'Parametry rostliny'!$D$33-(('Srážky MC'!$F533/31)*15+('Srážky MC'!$G533/30)*15),0)</f>
        <v>0</v>
      </c>
    </row>
    <row r="534" spans="2:5">
      <c r="B534">
        <f ca="1">IF('Parametry rostliny'!$D$30-(('Srážky MC'!$B534/31)*15+('Srážky MC'!$C534/30)*15)&gt;0,'Parametry rostliny'!$D$30-(('Srážky MC'!$B534/31)*15+('Srážky MC'!$C534/30)*15),0)</f>
        <v>0</v>
      </c>
      <c r="C534">
        <f ca="1">IF('Parametry rostliny'!$D$31-(('Srážky MC'!$C534/31)*16+('Srážky MC'!$D534/30)*24)&gt;0,'Parametry rostliny'!$D$31-(('Srážky MC'!$C534/31)*16+('Srážky MC'!$D534/30)*24),0)</f>
        <v>0</v>
      </c>
      <c r="D534">
        <f ca="1">IF('Parametry rostliny'!$D$32-(('Srážky MC'!$D534/31)*7+'Srážky MC'!$E534+('Srážky MC'!$F534/30)*8)&gt;0,'Parametry rostliny'!$D$32-(('Srážky MC'!D534/31)*7+'Srážky MC'!$E534+('Srážky MC'!$F534/30)*8),0)</f>
        <v>61.597278597926149</v>
      </c>
      <c r="E534">
        <f ca="1">IF('Parametry rostliny'!$D$33-(('Srážky MC'!$F534/31)*15+('Srážky MC'!$G534/30)*15)&gt;0,'Parametry rostliny'!$D$33-(('Srážky MC'!$F534/31)*15+('Srážky MC'!$G534/30)*15),0)</f>
        <v>23.477693328120893</v>
      </c>
    </row>
    <row r="535" spans="2:5">
      <c r="B535">
        <f ca="1">IF('Parametry rostliny'!$D$30-(('Srážky MC'!$B535/31)*15+('Srážky MC'!$C535/30)*15)&gt;0,'Parametry rostliny'!$D$30-(('Srážky MC'!$B535/31)*15+('Srážky MC'!$C535/30)*15),0)</f>
        <v>0</v>
      </c>
      <c r="C535">
        <f ca="1">IF('Parametry rostliny'!$D$31-(('Srážky MC'!$C535/31)*16+('Srážky MC'!$D535/30)*24)&gt;0,'Parametry rostliny'!$D$31-(('Srážky MC'!$C535/31)*16+('Srážky MC'!$D535/30)*24),0)</f>
        <v>17.560424194703387</v>
      </c>
      <c r="D535">
        <f ca="1">IF('Parametry rostliny'!$D$32-(('Srážky MC'!$D535/31)*7+'Srážky MC'!$E535+('Srážky MC'!$F535/30)*8)&gt;0,'Parametry rostliny'!$D$32-(('Srážky MC'!D535/31)*7+'Srážky MC'!$E535+('Srážky MC'!$F535/30)*8),0)</f>
        <v>0</v>
      </c>
      <c r="E535">
        <f ca="1">IF('Parametry rostliny'!$D$33-(('Srážky MC'!$F535/31)*15+('Srážky MC'!$G535/30)*15)&gt;0,'Parametry rostliny'!$D$33-(('Srážky MC'!$F535/31)*15+('Srážky MC'!$G535/30)*15),0)</f>
        <v>0</v>
      </c>
    </row>
    <row r="536" spans="2:5">
      <c r="B536">
        <f ca="1">IF('Parametry rostliny'!$D$30-(('Srážky MC'!$B536/31)*15+('Srážky MC'!$C536/30)*15)&gt;0,'Parametry rostliny'!$D$30-(('Srážky MC'!$B536/31)*15+('Srážky MC'!$C536/30)*15),0)</f>
        <v>30.701573994817053</v>
      </c>
      <c r="C536">
        <f ca="1">IF('Parametry rostliny'!$D$31-(('Srážky MC'!$C536/31)*16+('Srážky MC'!$D536/30)*24)&gt;0,'Parametry rostliny'!$D$31-(('Srážky MC'!$C536/31)*16+('Srážky MC'!$D536/30)*24),0)</f>
        <v>51.295202032867991</v>
      </c>
      <c r="D536">
        <f ca="1">IF('Parametry rostliny'!$D$32-(('Srážky MC'!$D536/31)*7+'Srážky MC'!$E536+('Srážky MC'!$F536/30)*8)&gt;0,'Parametry rostliny'!$D$32-(('Srážky MC'!D536/31)*7+'Srážky MC'!$E536+('Srážky MC'!$F536/30)*8),0)</f>
        <v>38.593453609222479</v>
      </c>
      <c r="E536">
        <f ca="1">IF('Parametry rostliny'!$D$33-(('Srážky MC'!$F536/31)*15+('Srážky MC'!$G536/30)*15)&gt;0,'Parametry rostliny'!$D$33-(('Srážky MC'!$F536/31)*15+('Srážky MC'!$G536/30)*15),0)</f>
        <v>0</v>
      </c>
    </row>
    <row r="537" spans="2:5">
      <c r="B537">
        <f ca="1">IF('Parametry rostliny'!$D$30-(('Srážky MC'!$B537/31)*15+('Srážky MC'!$C537/30)*15)&gt;0,'Parametry rostliny'!$D$30-(('Srážky MC'!$B537/31)*15+('Srážky MC'!$C537/30)*15),0)</f>
        <v>0</v>
      </c>
      <c r="C537">
        <f ca="1">IF('Parametry rostliny'!$D$31-(('Srážky MC'!$C537/31)*16+('Srážky MC'!$D537/30)*24)&gt;0,'Parametry rostliny'!$D$31-(('Srážky MC'!$C537/31)*16+('Srážky MC'!$D537/30)*24),0)</f>
        <v>2.6528893274378618</v>
      </c>
      <c r="D537">
        <f ca="1">IF('Parametry rostliny'!$D$32-(('Srážky MC'!$D537/31)*7+'Srážky MC'!$E537+('Srážky MC'!$F537/30)*8)&gt;0,'Parametry rostliny'!$D$32-(('Srážky MC'!D537/31)*7+'Srážky MC'!$E537+('Srážky MC'!$F537/30)*8),0)</f>
        <v>0</v>
      </c>
      <c r="E537">
        <f ca="1">IF('Parametry rostliny'!$D$33-(('Srážky MC'!$F537/31)*15+('Srážky MC'!$G537/30)*15)&gt;0,'Parametry rostliny'!$D$33-(('Srážky MC'!$F537/31)*15+('Srážky MC'!$G537/30)*15),0)</f>
        <v>13.039175813609603</v>
      </c>
    </row>
    <row r="538" spans="2:5">
      <c r="B538">
        <f ca="1">IF('Parametry rostliny'!$D$30-(('Srážky MC'!$B538/31)*15+('Srážky MC'!$C538/30)*15)&gt;0,'Parametry rostliny'!$D$30-(('Srážky MC'!$B538/31)*15+('Srážky MC'!$C538/30)*15),0)</f>
        <v>0</v>
      </c>
      <c r="C538">
        <f ca="1">IF('Parametry rostliny'!$D$31-(('Srážky MC'!$C538/31)*16+('Srážky MC'!$D538/30)*24)&gt;0,'Parametry rostliny'!$D$31-(('Srážky MC'!$C538/31)*16+('Srážky MC'!$D538/30)*24),0)</f>
        <v>68.954493342687925</v>
      </c>
      <c r="D538">
        <f ca="1">IF('Parametry rostliny'!$D$32-(('Srážky MC'!$D538/31)*7+'Srážky MC'!$E538+('Srážky MC'!$F538/30)*8)&gt;0,'Parametry rostliny'!$D$32-(('Srážky MC'!D538/31)*7+'Srážky MC'!$E538+('Srážky MC'!$F538/30)*8),0)</f>
        <v>73.097975654813922</v>
      </c>
      <c r="E538">
        <f ca="1">IF('Parametry rostliny'!$D$33-(('Srážky MC'!$F538/31)*15+('Srážky MC'!$G538/30)*15)&gt;0,'Parametry rostliny'!$D$33-(('Srážky MC'!$F538/31)*15+('Srážky MC'!$G538/30)*15),0)</f>
        <v>13.317472221323328</v>
      </c>
    </row>
    <row r="539" spans="2:5">
      <c r="B539">
        <f ca="1">IF('Parametry rostliny'!$D$30-(('Srážky MC'!$B539/31)*15+('Srážky MC'!$C539/30)*15)&gt;0,'Parametry rostliny'!$D$30-(('Srážky MC'!$B539/31)*15+('Srážky MC'!$C539/30)*15),0)</f>
        <v>20.342966033257881</v>
      </c>
      <c r="C539">
        <f ca="1">IF('Parametry rostliny'!$D$31-(('Srážky MC'!$C539/31)*16+('Srážky MC'!$D539/30)*24)&gt;0,'Parametry rostliny'!$D$31-(('Srážky MC'!$C539/31)*16+('Srážky MC'!$D539/30)*24),0)</f>
        <v>38.234341017224594</v>
      </c>
      <c r="D539">
        <f ca="1">IF('Parametry rostliny'!$D$32-(('Srážky MC'!$D539/31)*7+'Srážky MC'!$E539+('Srážky MC'!$F539/30)*8)&gt;0,'Parametry rostliny'!$D$32-(('Srážky MC'!D539/31)*7+'Srážky MC'!$E539+('Srážky MC'!$F539/30)*8),0)</f>
        <v>40.465802083490388</v>
      </c>
      <c r="E539">
        <f ca="1">IF('Parametry rostliny'!$D$33-(('Srážky MC'!$F539/31)*15+('Srážky MC'!$G539/30)*15)&gt;0,'Parametry rostliny'!$D$33-(('Srážky MC'!$F539/31)*15+('Srážky MC'!$G539/30)*15),0)</f>
        <v>2.3547906244100147</v>
      </c>
    </row>
    <row r="540" spans="2:5">
      <c r="B540">
        <f ca="1">IF('Parametry rostliny'!$D$30-(('Srážky MC'!$B540/31)*15+('Srážky MC'!$C540/30)*15)&gt;0,'Parametry rostliny'!$D$30-(('Srážky MC'!$B540/31)*15+('Srážky MC'!$C540/30)*15),0)</f>
        <v>0</v>
      </c>
      <c r="C540">
        <f ca="1">IF('Parametry rostliny'!$D$31-(('Srážky MC'!$C540/31)*16+('Srážky MC'!$D540/30)*24)&gt;0,'Parametry rostliny'!$D$31-(('Srážky MC'!$C540/31)*16+('Srážky MC'!$D540/30)*24),0)</f>
        <v>0</v>
      </c>
      <c r="D540">
        <f ca="1">IF('Parametry rostliny'!$D$32-(('Srážky MC'!$D540/31)*7+'Srážky MC'!$E540+('Srážky MC'!$F540/30)*8)&gt;0,'Parametry rostliny'!$D$32-(('Srážky MC'!D540/31)*7+'Srážky MC'!$E540+('Srážky MC'!$F540/30)*8),0)</f>
        <v>1.4132764460596547</v>
      </c>
      <c r="E540">
        <f ca="1">IF('Parametry rostliny'!$D$33-(('Srážky MC'!$F540/31)*15+('Srážky MC'!$G540/30)*15)&gt;0,'Parametry rostliny'!$D$33-(('Srážky MC'!$F540/31)*15+('Srážky MC'!$G540/30)*15),0)</f>
        <v>12.920591686072306</v>
      </c>
    </row>
    <row r="541" spans="2:5">
      <c r="B541">
        <f ca="1">IF('Parametry rostliny'!$D$30-(('Srážky MC'!$B541/31)*15+('Srážky MC'!$C541/30)*15)&gt;0,'Parametry rostliny'!$D$30-(('Srážky MC'!$B541/31)*15+('Srážky MC'!$C541/30)*15),0)</f>
        <v>29.922406422541854</v>
      </c>
      <c r="C541">
        <f ca="1">IF('Parametry rostliny'!$D$31-(('Srážky MC'!$C541/31)*16+('Srážky MC'!$D541/30)*24)&gt;0,'Parametry rostliny'!$D$31-(('Srážky MC'!$C541/31)*16+('Srážky MC'!$D541/30)*24),0)</f>
        <v>69.994233044376742</v>
      </c>
      <c r="D541">
        <f ca="1">IF('Parametry rostliny'!$D$32-(('Srážky MC'!$D541/31)*7+'Srážky MC'!$E541+('Srážky MC'!$F541/30)*8)&gt;0,'Parametry rostliny'!$D$32-(('Srážky MC'!D541/31)*7+'Srážky MC'!$E541+('Srážky MC'!$F541/30)*8),0)</f>
        <v>13.526877865417219</v>
      </c>
      <c r="E541">
        <f ca="1">IF('Parametry rostliny'!$D$33-(('Srážky MC'!$F541/31)*15+('Srážky MC'!$G541/30)*15)&gt;0,'Parametry rostliny'!$D$33-(('Srážky MC'!$F541/31)*15+('Srážky MC'!$G541/30)*15),0)</f>
        <v>0</v>
      </c>
    </row>
    <row r="542" spans="2:5">
      <c r="B542">
        <f ca="1">IF('Parametry rostliny'!$D$30-(('Srážky MC'!$B542/31)*15+('Srážky MC'!$C542/30)*15)&gt;0,'Parametry rostliny'!$D$30-(('Srážky MC'!$B542/31)*15+('Srážky MC'!$C542/30)*15),0)</f>
        <v>6.4991883352764432</v>
      </c>
      <c r="C542">
        <f ca="1">IF('Parametry rostliny'!$D$31-(('Srážky MC'!$C542/31)*16+('Srážky MC'!$D542/30)*24)&gt;0,'Parametry rostliny'!$D$31-(('Srážky MC'!$C542/31)*16+('Srážky MC'!$D542/30)*24),0)</f>
        <v>44.701883318485443</v>
      </c>
      <c r="D542">
        <f ca="1">IF('Parametry rostliny'!$D$32-(('Srážky MC'!$D542/31)*7+'Srážky MC'!$E542+('Srážky MC'!$F542/30)*8)&gt;0,'Parametry rostliny'!$D$32-(('Srážky MC'!D542/31)*7+'Srážky MC'!$E542+('Srážky MC'!$F542/30)*8),0)</f>
        <v>50.440785958558166</v>
      </c>
      <c r="E542">
        <f ca="1">IF('Parametry rostliny'!$D$33-(('Srážky MC'!$F542/31)*15+('Srážky MC'!$G542/30)*15)&gt;0,'Parametry rostliny'!$D$33-(('Srážky MC'!$F542/31)*15+('Srážky MC'!$G542/30)*15),0)</f>
        <v>0</v>
      </c>
    </row>
    <row r="543" spans="2:5">
      <c r="B543">
        <f ca="1">IF('Parametry rostliny'!$D$30-(('Srážky MC'!$B543/31)*15+('Srážky MC'!$C543/30)*15)&gt;0,'Parametry rostliny'!$D$30-(('Srážky MC'!$B543/31)*15+('Srážky MC'!$C543/30)*15),0)</f>
        <v>0</v>
      </c>
      <c r="C543">
        <f ca="1">IF('Parametry rostliny'!$D$31-(('Srážky MC'!$C543/31)*16+('Srážky MC'!$D543/30)*24)&gt;0,'Parametry rostliny'!$D$31-(('Srážky MC'!$C543/31)*16+('Srážky MC'!$D543/30)*24),0)</f>
        <v>0</v>
      </c>
      <c r="D543">
        <f ca="1">IF('Parametry rostliny'!$D$32-(('Srážky MC'!$D543/31)*7+'Srážky MC'!$E543+('Srážky MC'!$F543/30)*8)&gt;0,'Parametry rostliny'!$D$32-(('Srážky MC'!D543/31)*7+'Srážky MC'!$E543+('Srážky MC'!$F543/30)*8),0)</f>
        <v>43.267779865860575</v>
      </c>
      <c r="E543">
        <f ca="1">IF('Parametry rostliny'!$D$33-(('Srážky MC'!$F543/31)*15+('Srážky MC'!$G543/30)*15)&gt;0,'Parametry rostliny'!$D$33-(('Srážky MC'!$F543/31)*15+('Srážky MC'!$G543/30)*15),0)</f>
        <v>0</v>
      </c>
    </row>
    <row r="544" spans="2:5">
      <c r="B544">
        <f ca="1">IF('Parametry rostliny'!$D$30-(('Srážky MC'!$B544/31)*15+('Srážky MC'!$C544/30)*15)&gt;0,'Parametry rostliny'!$D$30-(('Srážky MC'!$B544/31)*15+('Srážky MC'!$C544/30)*15),0)</f>
        <v>3.3050401598454755</v>
      </c>
      <c r="C544">
        <f ca="1">IF('Parametry rostliny'!$D$31-(('Srážky MC'!$C544/31)*16+('Srážky MC'!$D544/30)*24)&gt;0,'Parametry rostliny'!$D$31-(('Srážky MC'!$C544/31)*16+('Srážky MC'!$D544/30)*24),0)</f>
        <v>1.0176206657014859</v>
      </c>
      <c r="D544">
        <f ca="1">IF('Parametry rostliny'!$D$32-(('Srážky MC'!$D544/31)*7+'Srážky MC'!$E544+('Srážky MC'!$F544/30)*8)&gt;0,'Parametry rostliny'!$D$32-(('Srážky MC'!D544/31)*7+'Srážky MC'!$E544+('Srážky MC'!$F544/30)*8),0)</f>
        <v>29.751857949941069</v>
      </c>
      <c r="E544">
        <f ca="1">IF('Parametry rostliny'!$D$33-(('Srážky MC'!$F544/31)*15+('Srážky MC'!$G544/30)*15)&gt;0,'Parametry rostliny'!$D$33-(('Srážky MC'!$F544/31)*15+('Srážky MC'!$G544/30)*15),0)</f>
        <v>0</v>
      </c>
    </row>
    <row r="545" spans="2:5">
      <c r="B545">
        <f ca="1">IF('Parametry rostliny'!$D$30-(('Srážky MC'!$B545/31)*15+('Srážky MC'!$C545/30)*15)&gt;0,'Parametry rostliny'!$D$30-(('Srážky MC'!$B545/31)*15+('Srážky MC'!$C545/30)*15),0)</f>
        <v>31.304689166524312</v>
      </c>
      <c r="C545">
        <f ca="1">IF('Parametry rostliny'!$D$31-(('Srážky MC'!$C545/31)*16+('Srážky MC'!$D545/30)*24)&gt;0,'Parametry rostliny'!$D$31-(('Srážky MC'!$C545/31)*16+('Srážky MC'!$D545/30)*24),0)</f>
        <v>35.673251749914854</v>
      </c>
      <c r="D545">
        <f ca="1">IF('Parametry rostliny'!$D$32-(('Srážky MC'!$D545/31)*7+'Srážky MC'!$E545+('Srážky MC'!$F545/30)*8)&gt;0,'Parametry rostliny'!$D$32-(('Srážky MC'!D545/31)*7+'Srážky MC'!$E545+('Srážky MC'!$F545/30)*8),0)</f>
        <v>0</v>
      </c>
      <c r="E545">
        <f ca="1">IF('Parametry rostliny'!$D$33-(('Srážky MC'!$F545/31)*15+('Srážky MC'!$G545/30)*15)&gt;0,'Parametry rostliny'!$D$33-(('Srážky MC'!$F545/31)*15+('Srážky MC'!$G545/30)*15),0)</f>
        <v>0</v>
      </c>
    </row>
    <row r="546" spans="2:5">
      <c r="B546">
        <f ca="1">IF('Parametry rostliny'!$D$30-(('Srážky MC'!$B546/31)*15+('Srážky MC'!$C546/30)*15)&gt;0,'Parametry rostliny'!$D$30-(('Srážky MC'!$B546/31)*15+('Srážky MC'!$C546/30)*15),0)</f>
        <v>22.790618848805465</v>
      </c>
      <c r="C546">
        <f ca="1">IF('Parametry rostliny'!$D$31-(('Srážky MC'!$C546/31)*16+('Srážky MC'!$D546/30)*24)&gt;0,'Parametry rostliny'!$D$31-(('Srážky MC'!$C546/31)*16+('Srážky MC'!$D546/30)*24),0)</f>
        <v>3.7474317079162347</v>
      </c>
      <c r="D546">
        <f ca="1">IF('Parametry rostliny'!$D$32-(('Srážky MC'!$D546/31)*7+'Srážky MC'!$E546+('Srážky MC'!$F546/30)*8)&gt;0,'Parametry rostliny'!$D$32-(('Srážky MC'!D546/31)*7+'Srážky MC'!$E546+('Srážky MC'!$F546/30)*8),0)</f>
        <v>12.513028134710424</v>
      </c>
      <c r="E546">
        <f ca="1">IF('Parametry rostliny'!$D$33-(('Srážky MC'!$F546/31)*15+('Srážky MC'!$G546/30)*15)&gt;0,'Parametry rostliny'!$D$33-(('Srážky MC'!$F546/31)*15+('Srážky MC'!$G546/30)*15),0)</f>
        <v>0</v>
      </c>
    </row>
    <row r="547" spans="2:5">
      <c r="B547">
        <f ca="1">IF('Parametry rostliny'!$D$30-(('Srážky MC'!$B547/31)*15+('Srážky MC'!$C547/30)*15)&gt;0,'Parametry rostliny'!$D$30-(('Srážky MC'!$B547/31)*15+('Srážky MC'!$C547/30)*15),0)</f>
        <v>34.205834162735727</v>
      </c>
      <c r="C547">
        <f ca="1">IF('Parametry rostliny'!$D$31-(('Srážky MC'!$C547/31)*16+('Srážky MC'!$D547/30)*24)&gt;0,'Parametry rostliny'!$D$31-(('Srážky MC'!$C547/31)*16+('Srážky MC'!$D547/30)*24),0)</f>
        <v>18.634134182149182</v>
      </c>
      <c r="D547">
        <f ca="1">IF('Parametry rostliny'!$D$32-(('Srážky MC'!$D547/31)*7+'Srážky MC'!$E547+('Srážky MC'!$F547/30)*8)&gt;0,'Parametry rostliny'!$D$32-(('Srážky MC'!D547/31)*7+'Srážky MC'!$E547+('Srážky MC'!$F547/30)*8),0)</f>
        <v>1.996576754242227</v>
      </c>
      <c r="E547">
        <f ca="1">IF('Parametry rostliny'!$D$33-(('Srážky MC'!$F547/31)*15+('Srážky MC'!$G547/30)*15)&gt;0,'Parametry rostliny'!$D$33-(('Srážky MC'!$F547/31)*15+('Srážky MC'!$G547/30)*15),0)</f>
        <v>7.274330106097338</v>
      </c>
    </row>
    <row r="548" spans="2:5">
      <c r="B548">
        <f ca="1">IF('Parametry rostliny'!$D$30-(('Srážky MC'!$B548/31)*15+('Srážky MC'!$C548/30)*15)&gt;0,'Parametry rostliny'!$D$30-(('Srážky MC'!$B548/31)*15+('Srážky MC'!$C548/30)*15),0)</f>
        <v>23.128200652387676</v>
      </c>
      <c r="C548">
        <f ca="1">IF('Parametry rostliny'!$D$31-(('Srážky MC'!$C548/31)*16+('Srážky MC'!$D548/30)*24)&gt;0,'Parametry rostliny'!$D$31-(('Srážky MC'!$C548/31)*16+('Srážky MC'!$D548/30)*24),0)</f>
        <v>38.956564880913476</v>
      </c>
      <c r="D548">
        <f ca="1">IF('Parametry rostliny'!$D$32-(('Srážky MC'!$D548/31)*7+'Srážky MC'!$E548+('Srážky MC'!$F548/30)*8)&gt;0,'Parametry rostliny'!$D$32-(('Srážky MC'!D548/31)*7+'Srážky MC'!$E548+('Srážky MC'!$F548/30)*8),0)</f>
        <v>0</v>
      </c>
      <c r="E548">
        <f ca="1">IF('Parametry rostliny'!$D$33-(('Srážky MC'!$F548/31)*15+('Srážky MC'!$G548/30)*15)&gt;0,'Parametry rostliny'!$D$33-(('Srážky MC'!$F548/31)*15+('Srážky MC'!$G548/30)*15),0)</f>
        <v>27.701779333612734</v>
      </c>
    </row>
    <row r="549" spans="2:5">
      <c r="B549">
        <f ca="1">IF('Parametry rostliny'!$D$30-(('Srážky MC'!$B549/31)*15+('Srážky MC'!$C549/30)*15)&gt;0,'Parametry rostliny'!$D$30-(('Srážky MC'!$B549/31)*15+('Srážky MC'!$C549/30)*15),0)</f>
        <v>16.601358461911872</v>
      </c>
      <c r="C549">
        <f ca="1">IF('Parametry rostliny'!$D$31-(('Srážky MC'!$C549/31)*16+('Srážky MC'!$D549/30)*24)&gt;0,'Parametry rostliny'!$D$31-(('Srážky MC'!$C549/31)*16+('Srážky MC'!$D549/30)*24),0)</f>
        <v>3.7932601603611715</v>
      </c>
      <c r="D549">
        <f ca="1">IF('Parametry rostliny'!$D$32-(('Srážky MC'!$D549/31)*7+'Srážky MC'!$E549+('Srážky MC'!$F549/30)*8)&gt;0,'Parametry rostliny'!$D$32-(('Srážky MC'!D549/31)*7+'Srážky MC'!$E549+('Srážky MC'!$F549/30)*8),0)</f>
        <v>0</v>
      </c>
      <c r="E549">
        <f ca="1">IF('Parametry rostliny'!$D$33-(('Srážky MC'!$F549/31)*15+('Srážky MC'!$G549/30)*15)&gt;0,'Parametry rostliny'!$D$33-(('Srážky MC'!$F549/31)*15+('Srážky MC'!$G549/30)*15),0)</f>
        <v>2.7795396883016039</v>
      </c>
    </row>
    <row r="550" spans="2:5">
      <c r="B550">
        <f ca="1">IF('Parametry rostliny'!$D$30-(('Srážky MC'!$B550/31)*15+('Srážky MC'!$C550/30)*15)&gt;0,'Parametry rostliny'!$D$30-(('Srážky MC'!$B550/31)*15+('Srážky MC'!$C550/30)*15),0)</f>
        <v>0</v>
      </c>
      <c r="C550">
        <f ca="1">IF('Parametry rostliny'!$D$31-(('Srážky MC'!$C550/31)*16+('Srážky MC'!$D550/30)*24)&gt;0,'Parametry rostliny'!$D$31-(('Srážky MC'!$C550/31)*16+('Srážky MC'!$D550/30)*24),0)</f>
        <v>62.768236481214231</v>
      </c>
      <c r="D550">
        <f ca="1">IF('Parametry rostliny'!$D$32-(('Srážky MC'!$D550/31)*7+'Srážky MC'!$E550+('Srážky MC'!$F550/30)*8)&gt;0,'Parametry rostliny'!$D$32-(('Srážky MC'!D550/31)*7+'Srážky MC'!$E550+('Srážky MC'!$F550/30)*8),0)</f>
        <v>0</v>
      </c>
      <c r="E550">
        <f ca="1">IF('Parametry rostliny'!$D$33-(('Srážky MC'!$F550/31)*15+('Srážky MC'!$G550/30)*15)&gt;0,'Parametry rostliny'!$D$33-(('Srážky MC'!$F550/31)*15+('Srážky MC'!$G550/30)*15),0)</f>
        <v>0</v>
      </c>
    </row>
    <row r="551" spans="2:5">
      <c r="B551">
        <f ca="1">IF('Parametry rostliny'!$D$30-(('Srážky MC'!$B551/31)*15+('Srážky MC'!$C551/30)*15)&gt;0,'Parametry rostliny'!$D$30-(('Srážky MC'!$B551/31)*15+('Srážky MC'!$C551/30)*15),0)</f>
        <v>0</v>
      </c>
      <c r="C551">
        <f ca="1">IF('Parametry rostliny'!$D$31-(('Srážky MC'!$C551/31)*16+('Srážky MC'!$D551/30)*24)&gt;0,'Parametry rostliny'!$D$31-(('Srážky MC'!$C551/31)*16+('Srážky MC'!$D551/30)*24),0)</f>
        <v>11.259224434633978</v>
      </c>
      <c r="D551">
        <f ca="1">IF('Parametry rostliny'!$D$32-(('Srážky MC'!$D551/31)*7+'Srážky MC'!$E551+('Srážky MC'!$F551/30)*8)&gt;0,'Parametry rostliny'!$D$32-(('Srážky MC'!D551/31)*7+'Srážky MC'!$E551+('Srážky MC'!$F551/30)*8),0)</f>
        <v>55.436886289416449</v>
      </c>
      <c r="E551">
        <f ca="1">IF('Parametry rostliny'!$D$33-(('Srážky MC'!$F551/31)*15+('Srážky MC'!$G551/30)*15)&gt;0,'Parametry rostliny'!$D$33-(('Srážky MC'!$F551/31)*15+('Srážky MC'!$G551/30)*15),0)</f>
        <v>19.665934534822128</v>
      </c>
    </row>
    <row r="552" spans="2:5">
      <c r="B552">
        <f ca="1">IF('Parametry rostliny'!$D$30-(('Srážky MC'!$B552/31)*15+('Srážky MC'!$C552/30)*15)&gt;0,'Parametry rostliny'!$D$30-(('Srážky MC'!$B552/31)*15+('Srážky MC'!$C552/30)*15),0)</f>
        <v>0</v>
      </c>
      <c r="C552">
        <f ca="1">IF('Parametry rostliny'!$D$31-(('Srážky MC'!$C552/31)*16+('Srážky MC'!$D552/30)*24)&gt;0,'Parametry rostliny'!$D$31-(('Srážky MC'!$C552/31)*16+('Srážky MC'!$D552/30)*24),0)</f>
        <v>44.816585988616993</v>
      </c>
      <c r="D552">
        <f ca="1">IF('Parametry rostliny'!$D$32-(('Srážky MC'!$D552/31)*7+'Srážky MC'!$E552+('Srážky MC'!$F552/30)*8)&gt;0,'Parametry rostliny'!$D$32-(('Srážky MC'!D552/31)*7+'Srážky MC'!$E552+('Srážky MC'!$F552/30)*8),0)</f>
        <v>4.1537259601541621</v>
      </c>
      <c r="E552">
        <f ca="1">IF('Parametry rostliny'!$D$33-(('Srážky MC'!$F552/31)*15+('Srážky MC'!$G552/30)*15)&gt;0,'Parametry rostliny'!$D$33-(('Srážky MC'!$F552/31)*15+('Srážky MC'!$G552/30)*15),0)</f>
        <v>0</v>
      </c>
    </row>
    <row r="553" spans="2:5">
      <c r="B553">
        <f ca="1">IF('Parametry rostliny'!$D$30-(('Srážky MC'!$B553/31)*15+('Srážky MC'!$C553/30)*15)&gt;0,'Parametry rostliny'!$D$30-(('Srážky MC'!$B553/31)*15+('Srážky MC'!$C553/30)*15),0)</f>
        <v>0</v>
      </c>
      <c r="C553">
        <f ca="1">IF('Parametry rostliny'!$D$31-(('Srážky MC'!$C553/31)*16+('Srážky MC'!$D553/30)*24)&gt;0,'Parametry rostliny'!$D$31-(('Srážky MC'!$C553/31)*16+('Srážky MC'!$D553/30)*24),0)</f>
        <v>6.491180031303287</v>
      </c>
      <c r="D553">
        <f ca="1">IF('Parametry rostliny'!$D$32-(('Srážky MC'!$D553/31)*7+'Srážky MC'!$E553+('Srážky MC'!$F553/30)*8)&gt;0,'Parametry rostliny'!$D$32-(('Srážky MC'!D553/31)*7+'Srážky MC'!$E553+('Srážky MC'!$F553/30)*8),0)</f>
        <v>0</v>
      </c>
      <c r="E553">
        <f ca="1">IF('Parametry rostliny'!$D$33-(('Srážky MC'!$F553/31)*15+('Srážky MC'!$G553/30)*15)&gt;0,'Parametry rostliny'!$D$33-(('Srážky MC'!$F553/31)*15+('Srážky MC'!$G553/30)*15),0)</f>
        <v>11.164650305718311</v>
      </c>
    </row>
    <row r="554" spans="2:5">
      <c r="B554">
        <f ca="1">IF('Parametry rostliny'!$D$30-(('Srážky MC'!$B554/31)*15+('Srážky MC'!$C554/30)*15)&gt;0,'Parametry rostliny'!$D$30-(('Srážky MC'!$B554/31)*15+('Srážky MC'!$C554/30)*15),0)</f>
        <v>6.2758534644728456</v>
      </c>
      <c r="C554">
        <f ca="1">IF('Parametry rostliny'!$D$31-(('Srážky MC'!$C554/31)*16+('Srážky MC'!$D554/30)*24)&gt;0,'Parametry rostliny'!$D$31-(('Srážky MC'!$C554/31)*16+('Srážky MC'!$D554/30)*24),0)</f>
        <v>62.178476648257771</v>
      </c>
      <c r="D554">
        <f ca="1">IF('Parametry rostliny'!$D$32-(('Srážky MC'!$D554/31)*7+'Srážky MC'!$E554+('Srážky MC'!$F554/30)*8)&gt;0,'Parametry rostliny'!$D$32-(('Srážky MC'!D554/31)*7+'Srážky MC'!$E554+('Srážky MC'!$F554/30)*8),0)</f>
        <v>79.139189971856027</v>
      </c>
      <c r="E554">
        <f ca="1">IF('Parametry rostliny'!$D$33-(('Srážky MC'!$F554/31)*15+('Srážky MC'!$G554/30)*15)&gt;0,'Parametry rostliny'!$D$33-(('Srážky MC'!$F554/31)*15+('Srážky MC'!$G554/30)*15),0)</f>
        <v>0</v>
      </c>
    </row>
    <row r="555" spans="2:5">
      <c r="B555">
        <f ca="1">IF('Parametry rostliny'!$D$30-(('Srážky MC'!$B555/31)*15+('Srážky MC'!$C555/30)*15)&gt;0,'Parametry rostliny'!$D$30-(('Srážky MC'!$B555/31)*15+('Srážky MC'!$C555/30)*15),0)</f>
        <v>0</v>
      </c>
      <c r="C555">
        <f ca="1">IF('Parametry rostliny'!$D$31-(('Srážky MC'!$C555/31)*16+('Srážky MC'!$D555/30)*24)&gt;0,'Parametry rostliny'!$D$31-(('Srážky MC'!$C555/31)*16+('Srážky MC'!$D555/30)*24),0)</f>
        <v>35.418136812563858</v>
      </c>
      <c r="D555">
        <f ca="1">IF('Parametry rostliny'!$D$32-(('Srážky MC'!$D555/31)*7+'Srážky MC'!$E555+('Srážky MC'!$F555/30)*8)&gt;0,'Parametry rostliny'!$D$32-(('Srážky MC'!D555/31)*7+'Srážky MC'!$E555+('Srážky MC'!$F555/30)*8),0)</f>
        <v>2.0759429570151724</v>
      </c>
      <c r="E555">
        <f ca="1">IF('Parametry rostliny'!$D$33-(('Srážky MC'!$F555/31)*15+('Srážky MC'!$G555/30)*15)&gt;0,'Parametry rostliny'!$D$33-(('Srážky MC'!$F555/31)*15+('Srážky MC'!$G555/30)*15),0)</f>
        <v>0</v>
      </c>
    </row>
    <row r="556" spans="2:5">
      <c r="B556">
        <f ca="1">IF('Parametry rostliny'!$D$30-(('Srážky MC'!$B556/31)*15+('Srážky MC'!$C556/30)*15)&gt;0,'Parametry rostliny'!$D$30-(('Srážky MC'!$B556/31)*15+('Srážky MC'!$C556/30)*15),0)</f>
        <v>0</v>
      </c>
      <c r="C556">
        <f ca="1">IF('Parametry rostliny'!$D$31-(('Srážky MC'!$C556/31)*16+('Srážky MC'!$D556/30)*24)&gt;0,'Parametry rostliny'!$D$31-(('Srážky MC'!$C556/31)*16+('Srážky MC'!$D556/30)*24),0)</f>
        <v>5.9728540694285357</v>
      </c>
      <c r="D556">
        <f ca="1">IF('Parametry rostliny'!$D$32-(('Srážky MC'!$D556/31)*7+'Srážky MC'!$E556+('Srážky MC'!$F556/30)*8)&gt;0,'Parametry rostliny'!$D$32-(('Srážky MC'!D556/31)*7+'Srážky MC'!$E556+('Srážky MC'!$F556/30)*8),0)</f>
        <v>2.7805761942188383</v>
      </c>
      <c r="E556">
        <f ca="1">IF('Parametry rostliny'!$D$33-(('Srážky MC'!$F556/31)*15+('Srážky MC'!$G556/30)*15)&gt;0,'Parametry rostliny'!$D$33-(('Srážky MC'!$F556/31)*15+('Srážky MC'!$G556/30)*15),0)</f>
        <v>14.315782260482244</v>
      </c>
    </row>
    <row r="557" spans="2:5">
      <c r="B557">
        <f ca="1">IF('Parametry rostliny'!$D$30-(('Srážky MC'!$B557/31)*15+('Srážky MC'!$C557/30)*15)&gt;0,'Parametry rostliny'!$D$30-(('Srážky MC'!$B557/31)*15+('Srážky MC'!$C557/30)*15),0)</f>
        <v>0</v>
      </c>
      <c r="C557">
        <f ca="1">IF('Parametry rostliny'!$D$31-(('Srážky MC'!$C557/31)*16+('Srážky MC'!$D557/30)*24)&gt;0,'Parametry rostliny'!$D$31-(('Srážky MC'!$C557/31)*16+('Srážky MC'!$D557/30)*24),0)</f>
        <v>76.038371748239527</v>
      </c>
      <c r="D557">
        <f ca="1">IF('Parametry rostliny'!$D$32-(('Srážky MC'!$D557/31)*7+'Srážky MC'!$E557+('Srážky MC'!$F557/30)*8)&gt;0,'Parametry rostliny'!$D$32-(('Srážky MC'!D557/31)*7+'Srážky MC'!$E557+('Srážky MC'!$F557/30)*8),0)</f>
        <v>33.138057857874799</v>
      </c>
      <c r="E557">
        <f ca="1">IF('Parametry rostliny'!$D$33-(('Srážky MC'!$F557/31)*15+('Srážky MC'!$G557/30)*15)&gt;0,'Parametry rostliny'!$D$33-(('Srážky MC'!$F557/31)*15+('Srážky MC'!$G557/30)*15),0)</f>
        <v>13.157358375811675</v>
      </c>
    </row>
    <row r="558" spans="2:5">
      <c r="B558">
        <f ca="1">IF('Parametry rostliny'!$D$30-(('Srážky MC'!$B558/31)*15+('Srážky MC'!$C558/30)*15)&gt;0,'Parametry rostliny'!$D$30-(('Srážky MC'!$B558/31)*15+('Srážky MC'!$C558/30)*15),0)</f>
        <v>0</v>
      </c>
      <c r="C558">
        <f ca="1">IF('Parametry rostliny'!$D$31-(('Srážky MC'!$C558/31)*16+('Srážky MC'!$D558/30)*24)&gt;0,'Parametry rostliny'!$D$31-(('Srážky MC'!$C558/31)*16+('Srážky MC'!$D558/30)*24),0)</f>
        <v>0</v>
      </c>
      <c r="D558">
        <f ca="1">IF('Parametry rostliny'!$D$32-(('Srážky MC'!$D558/31)*7+'Srážky MC'!$E558+('Srážky MC'!$F558/30)*8)&gt;0,'Parametry rostliny'!$D$32-(('Srážky MC'!D558/31)*7+'Srážky MC'!$E558+('Srážky MC'!$F558/30)*8),0)</f>
        <v>62.577177932542639</v>
      </c>
      <c r="E558">
        <f ca="1">IF('Parametry rostliny'!$D$33-(('Srážky MC'!$F558/31)*15+('Srážky MC'!$G558/30)*15)&gt;0,'Parametry rostliny'!$D$33-(('Srážky MC'!$F558/31)*15+('Srážky MC'!$G558/30)*15),0)</f>
        <v>19.845523871440257</v>
      </c>
    </row>
    <row r="559" spans="2:5">
      <c r="B559">
        <f ca="1">IF('Parametry rostliny'!$D$30-(('Srážky MC'!$B559/31)*15+('Srážky MC'!$C559/30)*15)&gt;0,'Parametry rostliny'!$D$30-(('Srážky MC'!$B559/31)*15+('Srážky MC'!$C559/30)*15),0)</f>
        <v>0</v>
      </c>
      <c r="C559">
        <f ca="1">IF('Parametry rostliny'!$D$31-(('Srážky MC'!$C559/31)*16+('Srážky MC'!$D559/30)*24)&gt;0,'Parametry rostliny'!$D$31-(('Srážky MC'!$C559/31)*16+('Srážky MC'!$D559/30)*24),0)</f>
        <v>50.406235907972984</v>
      </c>
      <c r="D559">
        <f ca="1">IF('Parametry rostliny'!$D$32-(('Srážky MC'!$D559/31)*7+'Srážky MC'!$E559+('Srážky MC'!$F559/30)*8)&gt;0,'Parametry rostliny'!$D$32-(('Srážky MC'!D559/31)*7+'Srážky MC'!$E559+('Srážky MC'!$F559/30)*8),0)</f>
        <v>0.93644778132477313</v>
      </c>
      <c r="E559">
        <f ca="1">IF('Parametry rostliny'!$D$33-(('Srážky MC'!$F559/31)*15+('Srážky MC'!$G559/30)*15)&gt;0,'Parametry rostliny'!$D$33-(('Srážky MC'!$F559/31)*15+('Srážky MC'!$G559/30)*15),0)</f>
        <v>0</v>
      </c>
    </row>
    <row r="560" spans="2:5">
      <c r="B560">
        <f ca="1">IF('Parametry rostliny'!$D$30-(('Srážky MC'!$B560/31)*15+('Srážky MC'!$C560/30)*15)&gt;0,'Parametry rostliny'!$D$30-(('Srážky MC'!$B560/31)*15+('Srážky MC'!$C560/30)*15),0)</f>
        <v>0</v>
      </c>
      <c r="C560">
        <f ca="1">IF('Parametry rostliny'!$D$31-(('Srážky MC'!$C560/31)*16+('Srážky MC'!$D560/30)*24)&gt;0,'Parametry rostliny'!$D$31-(('Srážky MC'!$C560/31)*16+('Srážky MC'!$D560/30)*24),0)</f>
        <v>2.2508409460189114</v>
      </c>
      <c r="D560">
        <f ca="1">IF('Parametry rostliny'!$D$32-(('Srážky MC'!$D560/31)*7+'Srážky MC'!$E560+('Srážky MC'!$F560/30)*8)&gt;0,'Parametry rostliny'!$D$32-(('Srážky MC'!D560/31)*7+'Srážky MC'!$E560+('Srážky MC'!$F560/30)*8),0)</f>
        <v>0</v>
      </c>
      <c r="E560">
        <f ca="1">IF('Parametry rostliny'!$D$33-(('Srážky MC'!$F560/31)*15+('Srážky MC'!$G560/30)*15)&gt;0,'Parametry rostliny'!$D$33-(('Srážky MC'!$F560/31)*15+('Srážky MC'!$G560/30)*15),0)</f>
        <v>0</v>
      </c>
    </row>
    <row r="561" spans="2:5">
      <c r="B561">
        <f ca="1">IF('Parametry rostliny'!$D$30-(('Srážky MC'!$B561/31)*15+('Srážky MC'!$C561/30)*15)&gt;0,'Parametry rostliny'!$D$30-(('Srážky MC'!$B561/31)*15+('Srážky MC'!$C561/30)*15),0)</f>
        <v>0</v>
      </c>
      <c r="C561">
        <f ca="1">IF('Parametry rostliny'!$D$31-(('Srážky MC'!$C561/31)*16+('Srážky MC'!$D561/30)*24)&gt;0,'Parametry rostliny'!$D$31-(('Srážky MC'!$C561/31)*16+('Srážky MC'!$D561/30)*24),0)</f>
        <v>20.002987359274812</v>
      </c>
      <c r="D561">
        <f ca="1">IF('Parametry rostliny'!$D$32-(('Srážky MC'!$D561/31)*7+'Srážky MC'!$E561+('Srážky MC'!$F561/30)*8)&gt;0,'Parametry rostliny'!$D$32-(('Srážky MC'!D561/31)*7+'Srážky MC'!$E561+('Srážky MC'!$F561/30)*8),0)</f>
        <v>0</v>
      </c>
      <c r="E561">
        <f ca="1">IF('Parametry rostliny'!$D$33-(('Srážky MC'!$F561/31)*15+('Srážky MC'!$G561/30)*15)&gt;0,'Parametry rostliny'!$D$33-(('Srážky MC'!$F561/31)*15+('Srážky MC'!$G561/30)*15),0)</f>
        <v>6.1219331298015263</v>
      </c>
    </row>
    <row r="562" spans="2:5">
      <c r="B562">
        <f ca="1">IF('Parametry rostliny'!$D$30-(('Srážky MC'!$B562/31)*15+('Srážky MC'!$C562/30)*15)&gt;0,'Parametry rostliny'!$D$30-(('Srážky MC'!$B562/31)*15+('Srážky MC'!$C562/30)*15),0)</f>
        <v>0</v>
      </c>
      <c r="C562">
        <f ca="1">IF('Parametry rostliny'!$D$31-(('Srážky MC'!$C562/31)*16+('Srážky MC'!$D562/30)*24)&gt;0,'Parametry rostliny'!$D$31-(('Srážky MC'!$C562/31)*16+('Srážky MC'!$D562/30)*24),0)</f>
        <v>0</v>
      </c>
      <c r="D562">
        <f ca="1">IF('Parametry rostliny'!$D$32-(('Srážky MC'!$D562/31)*7+'Srážky MC'!$E562+('Srážky MC'!$F562/30)*8)&gt;0,'Parametry rostliny'!$D$32-(('Srážky MC'!D562/31)*7+'Srážky MC'!$E562+('Srážky MC'!$F562/30)*8),0)</f>
        <v>0</v>
      </c>
      <c r="E562">
        <f ca="1">IF('Parametry rostliny'!$D$33-(('Srážky MC'!$F562/31)*15+('Srážky MC'!$G562/30)*15)&gt;0,'Parametry rostliny'!$D$33-(('Srážky MC'!$F562/31)*15+('Srážky MC'!$G562/30)*15),0)</f>
        <v>0</v>
      </c>
    </row>
    <row r="563" spans="2:5">
      <c r="B563">
        <f ca="1">IF('Parametry rostliny'!$D$30-(('Srážky MC'!$B563/31)*15+('Srážky MC'!$C563/30)*15)&gt;0,'Parametry rostliny'!$D$30-(('Srážky MC'!$B563/31)*15+('Srážky MC'!$C563/30)*15),0)</f>
        <v>0</v>
      </c>
      <c r="C563">
        <f ca="1">IF('Parametry rostliny'!$D$31-(('Srážky MC'!$C563/31)*16+('Srážky MC'!$D563/30)*24)&gt;0,'Parametry rostliny'!$D$31-(('Srážky MC'!$C563/31)*16+('Srážky MC'!$D563/30)*24),0)</f>
        <v>28.84561212346091</v>
      </c>
      <c r="D563">
        <f ca="1">IF('Parametry rostliny'!$D$32-(('Srážky MC'!$D563/31)*7+'Srážky MC'!$E563+('Srážky MC'!$F563/30)*8)&gt;0,'Parametry rostliny'!$D$32-(('Srážky MC'!D563/31)*7+'Srážky MC'!$E563+('Srážky MC'!$F563/30)*8),0)</f>
        <v>8.182961897000979</v>
      </c>
      <c r="E563">
        <f ca="1">IF('Parametry rostliny'!$D$33-(('Srážky MC'!$F563/31)*15+('Srážky MC'!$G563/30)*15)&gt;0,'Parametry rostliny'!$D$33-(('Srážky MC'!$F563/31)*15+('Srážky MC'!$G563/30)*15),0)</f>
        <v>20.178809607636097</v>
      </c>
    </row>
    <row r="564" spans="2:5">
      <c r="B564">
        <f ca="1">IF('Parametry rostliny'!$D$30-(('Srážky MC'!$B564/31)*15+('Srážky MC'!$C564/30)*15)&gt;0,'Parametry rostliny'!$D$30-(('Srážky MC'!$B564/31)*15+('Srážky MC'!$C564/30)*15),0)</f>
        <v>19.490050278386548</v>
      </c>
      <c r="C564">
        <f ca="1">IF('Parametry rostliny'!$D$31-(('Srážky MC'!$C564/31)*16+('Srážky MC'!$D564/30)*24)&gt;0,'Parametry rostliny'!$D$31-(('Srážky MC'!$C564/31)*16+('Srážky MC'!$D564/30)*24),0)</f>
        <v>27.97916940769494</v>
      </c>
      <c r="D564">
        <f ca="1">IF('Parametry rostliny'!$D$32-(('Srážky MC'!$D564/31)*7+'Srážky MC'!$E564+('Srážky MC'!$F564/30)*8)&gt;0,'Parametry rostliny'!$D$32-(('Srážky MC'!D564/31)*7+'Srážky MC'!$E564+('Srážky MC'!$F564/30)*8),0)</f>
        <v>29.519598871620104</v>
      </c>
      <c r="E564">
        <f ca="1">IF('Parametry rostliny'!$D$33-(('Srážky MC'!$F564/31)*15+('Srážky MC'!$G564/30)*15)&gt;0,'Parametry rostliny'!$D$33-(('Srážky MC'!$F564/31)*15+('Srážky MC'!$G564/30)*15),0)</f>
        <v>25.641937214429152</v>
      </c>
    </row>
    <row r="565" spans="2:5">
      <c r="B565">
        <f ca="1">IF('Parametry rostliny'!$D$30-(('Srážky MC'!$B565/31)*15+('Srážky MC'!$C565/30)*15)&gt;0,'Parametry rostliny'!$D$30-(('Srážky MC'!$B565/31)*15+('Srážky MC'!$C565/30)*15),0)</f>
        <v>8.0292037560898848</v>
      </c>
      <c r="C565">
        <f ca="1">IF('Parametry rostliny'!$D$31-(('Srážky MC'!$C565/31)*16+('Srážky MC'!$D565/30)*24)&gt;0,'Parametry rostliny'!$D$31-(('Srážky MC'!$C565/31)*16+('Srážky MC'!$D565/30)*24),0)</f>
        <v>65.733532226343399</v>
      </c>
      <c r="D565">
        <f ca="1">IF('Parametry rostliny'!$D$32-(('Srážky MC'!$D565/31)*7+'Srážky MC'!$E565+('Srážky MC'!$F565/30)*8)&gt;0,'Parametry rostliny'!$D$32-(('Srážky MC'!D565/31)*7+'Srážky MC'!$E565+('Srážky MC'!$F565/30)*8),0)</f>
        <v>4.8114476388661842E-2</v>
      </c>
      <c r="E565">
        <f ca="1">IF('Parametry rostliny'!$D$33-(('Srážky MC'!$F565/31)*15+('Srážky MC'!$G565/30)*15)&gt;0,'Parametry rostliny'!$D$33-(('Srážky MC'!$F565/31)*15+('Srážky MC'!$G565/30)*15),0)</f>
        <v>9.3628561296223225</v>
      </c>
    </row>
    <row r="566" spans="2:5">
      <c r="B566">
        <f ca="1">IF('Parametry rostliny'!$D$30-(('Srážky MC'!$B566/31)*15+('Srážky MC'!$C566/30)*15)&gt;0,'Parametry rostliny'!$D$30-(('Srážky MC'!$B566/31)*15+('Srážky MC'!$C566/30)*15),0)</f>
        <v>0</v>
      </c>
      <c r="C566">
        <f ca="1">IF('Parametry rostliny'!$D$31-(('Srážky MC'!$C566/31)*16+('Srážky MC'!$D566/30)*24)&gt;0,'Parametry rostliny'!$D$31-(('Srážky MC'!$C566/31)*16+('Srážky MC'!$D566/30)*24),0)</f>
        <v>35.317522884603321</v>
      </c>
      <c r="D566">
        <f ca="1">IF('Parametry rostliny'!$D$32-(('Srážky MC'!$D566/31)*7+'Srážky MC'!$E566+('Srážky MC'!$F566/30)*8)&gt;0,'Parametry rostliny'!$D$32-(('Srážky MC'!D566/31)*7+'Srážky MC'!$E566+('Srážky MC'!$F566/30)*8),0)</f>
        <v>64.784258636155002</v>
      </c>
      <c r="E566">
        <f ca="1">IF('Parametry rostliny'!$D$33-(('Srážky MC'!$F566/31)*15+('Srážky MC'!$G566/30)*15)&gt;0,'Parametry rostliny'!$D$33-(('Srážky MC'!$F566/31)*15+('Srážky MC'!$G566/30)*15),0)</f>
        <v>0</v>
      </c>
    </row>
    <row r="567" spans="2:5">
      <c r="B567">
        <f ca="1">IF('Parametry rostliny'!$D$30-(('Srážky MC'!$B567/31)*15+('Srážky MC'!$C567/30)*15)&gt;0,'Parametry rostliny'!$D$30-(('Srážky MC'!$B567/31)*15+('Srážky MC'!$C567/30)*15),0)</f>
        <v>10.018330320491671</v>
      </c>
      <c r="C567">
        <f ca="1">IF('Parametry rostliny'!$D$31-(('Srážky MC'!$C567/31)*16+('Srážky MC'!$D567/30)*24)&gt;0,'Parametry rostliny'!$D$31-(('Srážky MC'!$C567/31)*16+('Srážky MC'!$D567/30)*24),0)</f>
        <v>7.7659641573385159</v>
      </c>
      <c r="D567">
        <f ca="1">IF('Parametry rostliny'!$D$32-(('Srážky MC'!$D567/31)*7+'Srážky MC'!$E567+('Srážky MC'!$F567/30)*8)&gt;0,'Parametry rostliny'!$D$32-(('Srážky MC'!D567/31)*7+'Srážky MC'!$E567+('Srážky MC'!$F567/30)*8),0)</f>
        <v>7.5782906767690292</v>
      </c>
      <c r="E567">
        <f ca="1">IF('Parametry rostliny'!$D$33-(('Srážky MC'!$F567/31)*15+('Srážky MC'!$G567/30)*15)&gt;0,'Parametry rostliny'!$D$33-(('Srážky MC'!$F567/31)*15+('Srážky MC'!$G567/30)*15),0)</f>
        <v>3.0173653396261528</v>
      </c>
    </row>
    <row r="568" spans="2:5">
      <c r="B568">
        <f ca="1">IF('Parametry rostliny'!$D$30-(('Srážky MC'!$B568/31)*15+('Srážky MC'!$C568/30)*15)&gt;0,'Parametry rostliny'!$D$30-(('Srážky MC'!$B568/31)*15+('Srážky MC'!$C568/30)*15),0)</f>
        <v>0</v>
      </c>
      <c r="C568">
        <f ca="1">IF('Parametry rostliny'!$D$31-(('Srážky MC'!$C568/31)*16+('Srážky MC'!$D568/30)*24)&gt;0,'Parametry rostliny'!$D$31-(('Srážky MC'!$C568/31)*16+('Srážky MC'!$D568/30)*24),0)</f>
        <v>77.326473136985982</v>
      </c>
      <c r="D568">
        <f ca="1">IF('Parametry rostliny'!$D$32-(('Srážky MC'!$D568/31)*7+'Srážky MC'!$E568+('Srážky MC'!$F568/30)*8)&gt;0,'Parametry rostliny'!$D$32-(('Srážky MC'!D568/31)*7+'Srážky MC'!$E568+('Srážky MC'!$F568/30)*8),0)</f>
        <v>0</v>
      </c>
      <c r="E568">
        <f ca="1">IF('Parametry rostliny'!$D$33-(('Srážky MC'!$F568/31)*15+('Srážky MC'!$G568/30)*15)&gt;0,'Parametry rostliny'!$D$33-(('Srážky MC'!$F568/31)*15+('Srážky MC'!$G568/30)*15),0)</f>
        <v>0</v>
      </c>
    </row>
    <row r="569" spans="2:5">
      <c r="B569">
        <f ca="1">IF('Parametry rostliny'!$D$30-(('Srážky MC'!$B569/31)*15+('Srážky MC'!$C569/30)*15)&gt;0,'Parametry rostliny'!$D$30-(('Srážky MC'!$B569/31)*15+('Srážky MC'!$C569/30)*15),0)</f>
        <v>0</v>
      </c>
      <c r="C569">
        <f ca="1">IF('Parametry rostliny'!$D$31-(('Srážky MC'!$C569/31)*16+('Srážky MC'!$D569/30)*24)&gt;0,'Parametry rostliny'!$D$31-(('Srážky MC'!$C569/31)*16+('Srážky MC'!$D569/30)*24),0)</f>
        <v>7.233352022210596</v>
      </c>
      <c r="D569">
        <f ca="1">IF('Parametry rostliny'!$D$32-(('Srážky MC'!$D569/31)*7+'Srážky MC'!$E569+('Srážky MC'!$F569/30)*8)&gt;0,'Parametry rostliny'!$D$32-(('Srážky MC'!D569/31)*7+'Srážky MC'!$E569+('Srážky MC'!$F569/30)*8),0)</f>
        <v>50.589484817415723</v>
      </c>
      <c r="E569">
        <f ca="1">IF('Parametry rostliny'!$D$33-(('Srážky MC'!$F569/31)*15+('Srážky MC'!$G569/30)*15)&gt;0,'Parametry rostliny'!$D$33-(('Srážky MC'!$F569/31)*15+('Srážky MC'!$G569/30)*15),0)</f>
        <v>21.171193088678674</v>
      </c>
    </row>
    <row r="570" spans="2:5">
      <c r="B570">
        <f ca="1">IF('Parametry rostliny'!$D$30-(('Srážky MC'!$B570/31)*15+('Srážky MC'!$C570/30)*15)&gt;0,'Parametry rostliny'!$D$30-(('Srážky MC'!$B570/31)*15+('Srážky MC'!$C570/30)*15),0)</f>
        <v>6.5968482145734697E-2</v>
      </c>
      <c r="C570">
        <f ca="1">IF('Parametry rostliny'!$D$31-(('Srážky MC'!$C570/31)*16+('Srážky MC'!$D570/30)*24)&gt;0,'Parametry rostliny'!$D$31-(('Srážky MC'!$C570/31)*16+('Srážky MC'!$D570/30)*24),0)</f>
        <v>22.203792325271422</v>
      </c>
      <c r="D570">
        <f ca="1">IF('Parametry rostliny'!$D$32-(('Srážky MC'!$D570/31)*7+'Srážky MC'!$E570+('Srážky MC'!$F570/30)*8)&gt;0,'Parametry rostliny'!$D$32-(('Srážky MC'!D570/31)*7+'Srážky MC'!$E570+('Srážky MC'!$F570/30)*8),0)</f>
        <v>0</v>
      </c>
      <c r="E570">
        <f ca="1">IF('Parametry rostliny'!$D$33-(('Srážky MC'!$F570/31)*15+('Srážky MC'!$G570/30)*15)&gt;0,'Parametry rostliny'!$D$33-(('Srážky MC'!$F570/31)*15+('Srážky MC'!$G570/30)*15),0)</f>
        <v>9.8911358219400043</v>
      </c>
    </row>
    <row r="571" spans="2:5">
      <c r="B571">
        <f ca="1">IF('Parametry rostliny'!$D$30-(('Srážky MC'!$B571/31)*15+('Srážky MC'!$C571/30)*15)&gt;0,'Parametry rostliny'!$D$30-(('Srážky MC'!$B571/31)*15+('Srážky MC'!$C571/30)*15),0)</f>
        <v>25.576625286461379</v>
      </c>
      <c r="C571">
        <f ca="1">IF('Parametry rostliny'!$D$31-(('Srážky MC'!$C571/31)*16+('Srážky MC'!$D571/30)*24)&gt;0,'Parametry rostliny'!$D$31-(('Srážky MC'!$C571/31)*16+('Srážky MC'!$D571/30)*24),0)</f>
        <v>28.691360442754814</v>
      </c>
      <c r="D571">
        <f ca="1">IF('Parametry rostliny'!$D$32-(('Srážky MC'!$D571/31)*7+'Srážky MC'!$E571+('Srážky MC'!$F571/30)*8)&gt;0,'Parametry rostliny'!$D$32-(('Srážky MC'!D571/31)*7+'Srážky MC'!$E571+('Srážky MC'!$F571/30)*8),0)</f>
        <v>0</v>
      </c>
      <c r="E571">
        <f ca="1">IF('Parametry rostliny'!$D$33-(('Srážky MC'!$F571/31)*15+('Srážky MC'!$G571/30)*15)&gt;0,'Parametry rostliny'!$D$33-(('Srážky MC'!$F571/31)*15+('Srážky MC'!$G571/30)*15),0)</f>
        <v>0</v>
      </c>
    </row>
    <row r="572" spans="2:5">
      <c r="B572">
        <f ca="1">IF('Parametry rostliny'!$D$30-(('Srážky MC'!$B572/31)*15+('Srážky MC'!$C572/30)*15)&gt;0,'Parametry rostliny'!$D$30-(('Srážky MC'!$B572/31)*15+('Srážky MC'!$C572/30)*15),0)</f>
        <v>7.495667778121117</v>
      </c>
      <c r="C572">
        <f ca="1">IF('Parametry rostliny'!$D$31-(('Srážky MC'!$C572/31)*16+('Srážky MC'!$D572/30)*24)&gt;0,'Parametry rostliny'!$D$31-(('Srážky MC'!$C572/31)*16+('Srážky MC'!$D572/30)*24),0)</f>
        <v>64.857412955139125</v>
      </c>
      <c r="D572">
        <f ca="1">IF('Parametry rostliny'!$D$32-(('Srážky MC'!$D572/31)*7+'Srážky MC'!$E572+('Srážky MC'!$F572/30)*8)&gt;0,'Parametry rostliny'!$D$32-(('Srážky MC'!D572/31)*7+'Srážky MC'!$E572+('Srážky MC'!$F572/30)*8),0)</f>
        <v>0</v>
      </c>
      <c r="E572">
        <f ca="1">IF('Parametry rostliny'!$D$33-(('Srážky MC'!$F572/31)*15+('Srážky MC'!$G572/30)*15)&gt;0,'Parametry rostliny'!$D$33-(('Srážky MC'!$F572/31)*15+('Srážky MC'!$G572/30)*15),0)</f>
        <v>0</v>
      </c>
    </row>
    <row r="573" spans="2:5">
      <c r="B573">
        <f ca="1">IF('Parametry rostliny'!$D$30-(('Srážky MC'!$B573/31)*15+('Srážky MC'!$C573/30)*15)&gt;0,'Parametry rostliny'!$D$30-(('Srážky MC'!$B573/31)*15+('Srážky MC'!$C573/30)*15),0)</f>
        <v>0</v>
      </c>
      <c r="C573">
        <f ca="1">IF('Parametry rostliny'!$D$31-(('Srážky MC'!$C573/31)*16+('Srážky MC'!$D573/30)*24)&gt;0,'Parametry rostliny'!$D$31-(('Srážky MC'!$C573/31)*16+('Srážky MC'!$D573/30)*24),0)</f>
        <v>3.6000149049333174</v>
      </c>
      <c r="D573">
        <f ca="1">IF('Parametry rostliny'!$D$32-(('Srážky MC'!$D573/31)*7+'Srážky MC'!$E573+('Srážky MC'!$F573/30)*8)&gt;0,'Parametry rostliny'!$D$32-(('Srážky MC'!D573/31)*7+'Srážky MC'!$E573+('Srážky MC'!$F573/30)*8),0)</f>
        <v>17.37606362416912</v>
      </c>
      <c r="E573">
        <f ca="1">IF('Parametry rostliny'!$D$33-(('Srážky MC'!$F573/31)*15+('Srážky MC'!$G573/30)*15)&gt;0,'Parametry rostliny'!$D$33-(('Srážky MC'!$F573/31)*15+('Srážky MC'!$G573/30)*15),0)</f>
        <v>3.3236622107273774</v>
      </c>
    </row>
    <row r="574" spans="2:5">
      <c r="B574">
        <f ca="1">IF('Parametry rostliny'!$D$30-(('Srážky MC'!$B574/31)*15+('Srážky MC'!$C574/30)*15)&gt;0,'Parametry rostliny'!$D$30-(('Srážky MC'!$B574/31)*15+('Srážky MC'!$C574/30)*15),0)</f>
        <v>0</v>
      </c>
      <c r="C574">
        <f ca="1">IF('Parametry rostliny'!$D$31-(('Srážky MC'!$C574/31)*16+('Srážky MC'!$D574/30)*24)&gt;0,'Parametry rostliny'!$D$31-(('Srážky MC'!$C574/31)*16+('Srážky MC'!$D574/30)*24),0)</f>
        <v>40.778884143456409</v>
      </c>
      <c r="D574">
        <f ca="1">IF('Parametry rostliny'!$D$32-(('Srážky MC'!$D574/31)*7+'Srážky MC'!$E574+('Srážky MC'!$F574/30)*8)&gt;0,'Parametry rostliny'!$D$32-(('Srážky MC'!D574/31)*7+'Srážky MC'!$E574+('Srážky MC'!$F574/30)*8),0)</f>
        <v>0</v>
      </c>
      <c r="E574">
        <f ca="1">IF('Parametry rostliny'!$D$33-(('Srážky MC'!$F574/31)*15+('Srážky MC'!$G574/30)*15)&gt;0,'Parametry rostliny'!$D$33-(('Srážky MC'!$F574/31)*15+('Srážky MC'!$G574/30)*15),0)</f>
        <v>0</v>
      </c>
    </row>
    <row r="575" spans="2:5">
      <c r="B575">
        <f ca="1">IF('Parametry rostliny'!$D$30-(('Srážky MC'!$B575/31)*15+('Srážky MC'!$C575/30)*15)&gt;0,'Parametry rostliny'!$D$30-(('Srážky MC'!$B575/31)*15+('Srážky MC'!$C575/30)*15),0)</f>
        <v>0</v>
      </c>
      <c r="C575">
        <f ca="1">IF('Parametry rostliny'!$D$31-(('Srážky MC'!$C575/31)*16+('Srážky MC'!$D575/30)*24)&gt;0,'Parametry rostliny'!$D$31-(('Srážky MC'!$C575/31)*16+('Srážky MC'!$D575/30)*24),0)</f>
        <v>63.946217509157535</v>
      </c>
      <c r="D575">
        <f ca="1">IF('Parametry rostliny'!$D$32-(('Srážky MC'!$D575/31)*7+'Srážky MC'!$E575+('Srážky MC'!$F575/30)*8)&gt;0,'Parametry rostliny'!$D$32-(('Srážky MC'!D575/31)*7+'Srážky MC'!$E575+('Srážky MC'!$F575/30)*8),0)</f>
        <v>0</v>
      </c>
      <c r="E575">
        <f ca="1">IF('Parametry rostliny'!$D$33-(('Srážky MC'!$F575/31)*15+('Srážky MC'!$G575/30)*15)&gt;0,'Parametry rostliny'!$D$33-(('Srážky MC'!$F575/31)*15+('Srážky MC'!$G575/30)*15),0)</f>
        <v>0.68254262700557433</v>
      </c>
    </row>
    <row r="576" spans="2:5">
      <c r="B576">
        <f ca="1">IF('Parametry rostliny'!$D$30-(('Srážky MC'!$B576/31)*15+('Srážky MC'!$C576/30)*15)&gt;0,'Parametry rostliny'!$D$30-(('Srážky MC'!$B576/31)*15+('Srážky MC'!$C576/30)*15),0)</f>
        <v>9.231434156320347</v>
      </c>
      <c r="C576">
        <f ca="1">IF('Parametry rostliny'!$D$31-(('Srážky MC'!$C576/31)*16+('Srážky MC'!$D576/30)*24)&gt;0,'Parametry rostliny'!$D$31-(('Srážky MC'!$C576/31)*16+('Srážky MC'!$D576/30)*24),0)</f>
        <v>104.31342203736438</v>
      </c>
      <c r="D576">
        <f ca="1">IF('Parametry rostliny'!$D$32-(('Srážky MC'!$D576/31)*7+'Srážky MC'!$E576+('Srážky MC'!$F576/30)*8)&gt;0,'Parametry rostliny'!$D$32-(('Srážky MC'!D576/31)*7+'Srážky MC'!$E576+('Srážky MC'!$F576/30)*8),0)</f>
        <v>35.145103233080917</v>
      </c>
      <c r="E576">
        <f ca="1">IF('Parametry rostliny'!$D$33-(('Srážky MC'!$F576/31)*15+('Srážky MC'!$G576/30)*15)&gt;0,'Parametry rostliny'!$D$33-(('Srážky MC'!$F576/31)*15+('Srážky MC'!$G576/30)*15),0)</f>
        <v>0</v>
      </c>
    </row>
    <row r="577" spans="2:5">
      <c r="B577">
        <f ca="1">IF('Parametry rostliny'!$D$30-(('Srážky MC'!$B577/31)*15+('Srážky MC'!$C577/30)*15)&gt;0,'Parametry rostliny'!$D$30-(('Srážky MC'!$B577/31)*15+('Srážky MC'!$C577/30)*15),0)</f>
        <v>17.056334166332419</v>
      </c>
      <c r="C577">
        <f ca="1">IF('Parametry rostliny'!$D$31-(('Srážky MC'!$C577/31)*16+('Srážky MC'!$D577/30)*24)&gt;0,'Parametry rostliny'!$D$31-(('Srážky MC'!$C577/31)*16+('Srážky MC'!$D577/30)*24),0)</f>
        <v>15.123080739835757</v>
      </c>
      <c r="D577">
        <f ca="1">IF('Parametry rostliny'!$D$32-(('Srážky MC'!$D577/31)*7+'Srážky MC'!$E577+('Srážky MC'!$F577/30)*8)&gt;0,'Parametry rostliny'!$D$32-(('Srážky MC'!D577/31)*7+'Srážky MC'!$E577+('Srážky MC'!$F577/30)*8),0)</f>
        <v>23.367093540001491</v>
      </c>
      <c r="E577">
        <f ca="1">IF('Parametry rostliny'!$D$33-(('Srážky MC'!$F577/31)*15+('Srážky MC'!$G577/30)*15)&gt;0,'Parametry rostliny'!$D$33-(('Srážky MC'!$F577/31)*15+('Srážky MC'!$G577/30)*15),0)</f>
        <v>22.733136732796567</v>
      </c>
    </row>
    <row r="578" spans="2:5">
      <c r="B578">
        <f ca="1">IF('Parametry rostliny'!$D$30-(('Srážky MC'!$B578/31)*15+('Srážky MC'!$C578/30)*15)&gt;0,'Parametry rostliny'!$D$30-(('Srážky MC'!$B578/31)*15+('Srážky MC'!$C578/30)*15),0)</f>
        <v>0</v>
      </c>
      <c r="C578">
        <f ca="1">IF('Parametry rostliny'!$D$31-(('Srážky MC'!$C578/31)*16+('Srážky MC'!$D578/30)*24)&gt;0,'Parametry rostliny'!$D$31-(('Srážky MC'!$C578/31)*16+('Srážky MC'!$D578/30)*24),0)</f>
        <v>11.241893281546368</v>
      </c>
      <c r="D578">
        <f ca="1">IF('Parametry rostliny'!$D$32-(('Srážky MC'!$D578/31)*7+'Srážky MC'!$E578+('Srážky MC'!$F578/30)*8)&gt;0,'Parametry rostliny'!$D$32-(('Srážky MC'!D578/31)*7+'Srážky MC'!$E578+('Srážky MC'!$F578/30)*8),0)</f>
        <v>55.469398999193231</v>
      </c>
      <c r="E578">
        <f ca="1">IF('Parametry rostliny'!$D$33-(('Srážky MC'!$F578/31)*15+('Srážky MC'!$G578/30)*15)&gt;0,'Parametry rostliny'!$D$33-(('Srážky MC'!$F578/31)*15+('Srážky MC'!$G578/30)*15),0)</f>
        <v>0</v>
      </c>
    </row>
    <row r="579" spans="2:5">
      <c r="B579">
        <f ca="1">IF('Parametry rostliny'!$D$30-(('Srážky MC'!$B579/31)*15+('Srážky MC'!$C579/30)*15)&gt;0,'Parametry rostliny'!$D$30-(('Srážky MC'!$B579/31)*15+('Srážky MC'!$C579/30)*15),0)</f>
        <v>10.021326569013297</v>
      </c>
      <c r="C579">
        <f ca="1">IF('Parametry rostliny'!$D$31-(('Srážky MC'!$C579/31)*16+('Srážky MC'!$D579/30)*24)&gt;0,'Parametry rostliny'!$D$31-(('Srážky MC'!$C579/31)*16+('Srážky MC'!$D579/30)*24),0)</f>
        <v>32.419898378307892</v>
      </c>
      <c r="D579">
        <f ca="1">IF('Parametry rostliny'!$D$32-(('Srážky MC'!$D579/31)*7+'Srážky MC'!$E579+('Srážky MC'!$F579/30)*8)&gt;0,'Parametry rostliny'!$D$32-(('Srážky MC'!D579/31)*7+'Srážky MC'!$E579+('Srážky MC'!$F579/30)*8),0)</f>
        <v>0</v>
      </c>
      <c r="E579">
        <f ca="1">IF('Parametry rostliny'!$D$33-(('Srážky MC'!$F579/31)*15+('Srážky MC'!$G579/30)*15)&gt;0,'Parametry rostliny'!$D$33-(('Srážky MC'!$F579/31)*15+('Srážky MC'!$G579/30)*15),0)</f>
        <v>0</v>
      </c>
    </row>
    <row r="580" spans="2:5">
      <c r="B580">
        <f ca="1">IF('Parametry rostliny'!$D$30-(('Srážky MC'!$B580/31)*15+('Srážky MC'!$C580/30)*15)&gt;0,'Parametry rostliny'!$D$30-(('Srážky MC'!$B580/31)*15+('Srážky MC'!$C580/30)*15),0)</f>
        <v>4.5004135730850408</v>
      </c>
      <c r="C580">
        <f ca="1">IF('Parametry rostliny'!$D$31-(('Srážky MC'!$C580/31)*16+('Srážky MC'!$D580/30)*24)&gt;0,'Parametry rostliny'!$D$31-(('Srážky MC'!$C580/31)*16+('Srážky MC'!$D580/30)*24),0)</f>
        <v>41.885022595911835</v>
      </c>
      <c r="D580">
        <f ca="1">IF('Parametry rostliny'!$D$32-(('Srážky MC'!$D580/31)*7+'Srážky MC'!$E580+('Srážky MC'!$F580/30)*8)&gt;0,'Parametry rostliny'!$D$32-(('Srážky MC'!D580/31)*7+'Srážky MC'!$E580+('Srážky MC'!$F580/30)*8),0)</f>
        <v>0</v>
      </c>
      <c r="E580">
        <f ca="1">IF('Parametry rostliny'!$D$33-(('Srážky MC'!$F580/31)*15+('Srážky MC'!$G580/30)*15)&gt;0,'Parametry rostliny'!$D$33-(('Srážky MC'!$F580/31)*15+('Srážky MC'!$G580/30)*15),0)</f>
        <v>5.8177481393782102</v>
      </c>
    </row>
    <row r="581" spans="2:5">
      <c r="B581">
        <f ca="1">IF('Parametry rostliny'!$D$30-(('Srážky MC'!$B581/31)*15+('Srážky MC'!$C581/30)*15)&gt;0,'Parametry rostliny'!$D$30-(('Srážky MC'!$B581/31)*15+('Srážky MC'!$C581/30)*15),0)</f>
        <v>2.2739637678443785</v>
      </c>
      <c r="C581">
        <f ca="1">IF('Parametry rostliny'!$D$31-(('Srážky MC'!$C581/31)*16+('Srážky MC'!$D581/30)*24)&gt;0,'Parametry rostliny'!$D$31-(('Srážky MC'!$C581/31)*16+('Srážky MC'!$D581/30)*24),0)</f>
        <v>59.978386623282717</v>
      </c>
      <c r="D581">
        <f ca="1">IF('Parametry rostliny'!$D$32-(('Srážky MC'!$D581/31)*7+'Srážky MC'!$E581+('Srážky MC'!$F581/30)*8)&gt;0,'Parametry rostliny'!$D$32-(('Srážky MC'!D581/31)*7+'Srážky MC'!$E581+('Srážky MC'!$F581/30)*8),0)</f>
        <v>0</v>
      </c>
      <c r="E581">
        <f ca="1">IF('Parametry rostliny'!$D$33-(('Srážky MC'!$F581/31)*15+('Srážky MC'!$G581/30)*15)&gt;0,'Parametry rostliny'!$D$33-(('Srážky MC'!$F581/31)*15+('Srážky MC'!$G581/30)*15),0)</f>
        <v>0.28510597799939319</v>
      </c>
    </row>
    <row r="582" spans="2:5">
      <c r="B582">
        <f ca="1">IF('Parametry rostliny'!$D$30-(('Srážky MC'!$B582/31)*15+('Srážky MC'!$C582/30)*15)&gt;0,'Parametry rostliny'!$D$30-(('Srážky MC'!$B582/31)*15+('Srážky MC'!$C582/30)*15),0)</f>
        <v>0</v>
      </c>
      <c r="C582">
        <f ca="1">IF('Parametry rostliny'!$D$31-(('Srážky MC'!$C582/31)*16+('Srážky MC'!$D582/30)*24)&gt;0,'Parametry rostliny'!$D$31-(('Srážky MC'!$C582/31)*16+('Srážky MC'!$D582/30)*24),0)</f>
        <v>36.369940135826852</v>
      </c>
      <c r="D582">
        <f ca="1">IF('Parametry rostliny'!$D$32-(('Srážky MC'!$D582/31)*7+'Srážky MC'!$E582+('Srážky MC'!$F582/30)*8)&gt;0,'Parametry rostliny'!$D$32-(('Srážky MC'!D582/31)*7+'Srážky MC'!$E582+('Srážky MC'!$F582/30)*8),0)</f>
        <v>39.894453895386036</v>
      </c>
      <c r="E582">
        <f ca="1">IF('Parametry rostliny'!$D$33-(('Srážky MC'!$F582/31)*15+('Srážky MC'!$G582/30)*15)&gt;0,'Parametry rostliny'!$D$33-(('Srážky MC'!$F582/31)*15+('Srážky MC'!$G582/30)*15),0)</f>
        <v>20.353392736216698</v>
      </c>
    </row>
    <row r="583" spans="2:5">
      <c r="B583">
        <f ca="1">IF('Parametry rostliny'!$D$30-(('Srážky MC'!$B583/31)*15+('Srážky MC'!$C583/30)*15)&gt;0,'Parametry rostliny'!$D$30-(('Srážky MC'!$B583/31)*15+('Srážky MC'!$C583/30)*15),0)</f>
        <v>0</v>
      </c>
      <c r="C583">
        <f ca="1">IF('Parametry rostliny'!$D$31-(('Srážky MC'!$C583/31)*16+('Srážky MC'!$D583/30)*24)&gt;0,'Parametry rostliny'!$D$31-(('Srážky MC'!$C583/31)*16+('Srážky MC'!$D583/30)*24),0)</f>
        <v>24.819973714483979</v>
      </c>
      <c r="D583">
        <f ca="1">IF('Parametry rostliny'!$D$32-(('Srážky MC'!$D583/31)*7+'Srážky MC'!$E583+('Srážky MC'!$F583/30)*8)&gt;0,'Parametry rostliny'!$D$32-(('Srážky MC'!D583/31)*7+'Srážky MC'!$E583+('Srážky MC'!$F583/30)*8),0)</f>
        <v>34.126447494541694</v>
      </c>
      <c r="E583">
        <f ca="1">IF('Parametry rostliny'!$D$33-(('Srážky MC'!$F583/31)*15+('Srážky MC'!$G583/30)*15)&gt;0,'Parametry rostliny'!$D$33-(('Srážky MC'!$F583/31)*15+('Srážky MC'!$G583/30)*15),0)</f>
        <v>9.8179226592059905</v>
      </c>
    </row>
    <row r="584" spans="2:5">
      <c r="B584">
        <f ca="1">IF('Parametry rostliny'!$D$30-(('Srážky MC'!$B584/31)*15+('Srážky MC'!$C584/30)*15)&gt;0,'Parametry rostliny'!$D$30-(('Srážky MC'!$B584/31)*15+('Srážky MC'!$C584/30)*15),0)</f>
        <v>0</v>
      </c>
      <c r="C584">
        <f ca="1">IF('Parametry rostliny'!$D$31-(('Srážky MC'!$C584/31)*16+('Srážky MC'!$D584/30)*24)&gt;0,'Parametry rostliny'!$D$31-(('Srážky MC'!$C584/31)*16+('Srážky MC'!$D584/30)*24),0)</f>
        <v>36.07207043055196</v>
      </c>
      <c r="D584">
        <f ca="1">IF('Parametry rostliny'!$D$32-(('Srážky MC'!$D584/31)*7+'Srážky MC'!$E584+('Srážky MC'!$F584/30)*8)&gt;0,'Parametry rostliny'!$D$32-(('Srážky MC'!D584/31)*7+'Srážky MC'!$E584+('Srážky MC'!$F584/30)*8),0)</f>
        <v>0</v>
      </c>
      <c r="E584">
        <f ca="1">IF('Parametry rostliny'!$D$33-(('Srážky MC'!$F584/31)*15+('Srážky MC'!$G584/30)*15)&gt;0,'Parametry rostliny'!$D$33-(('Srážky MC'!$F584/31)*15+('Srážky MC'!$G584/30)*15),0)</f>
        <v>0</v>
      </c>
    </row>
    <row r="585" spans="2:5">
      <c r="B585">
        <f ca="1">IF('Parametry rostliny'!$D$30-(('Srážky MC'!$B585/31)*15+('Srážky MC'!$C585/30)*15)&gt;0,'Parametry rostliny'!$D$30-(('Srážky MC'!$B585/31)*15+('Srážky MC'!$C585/30)*15),0)</f>
        <v>0</v>
      </c>
      <c r="C585">
        <f ca="1">IF('Parametry rostliny'!$D$31-(('Srážky MC'!$C585/31)*16+('Srážky MC'!$D585/30)*24)&gt;0,'Parametry rostliny'!$D$31-(('Srážky MC'!$C585/31)*16+('Srážky MC'!$D585/30)*24),0)</f>
        <v>34.000779141560258</v>
      </c>
      <c r="D585">
        <f ca="1">IF('Parametry rostliny'!$D$32-(('Srážky MC'!$D585/31)*7+'Srážky MC'!$E585+('Srážky MC'!$F585/30)*8)&gt;0,'Parametry rostliny'!$D$32-(('Srážky MC'!D585/31)*7+'Srážky MC'!$E585+('Srážky MC'!$F585/30)*8),0)</f>
        <v>1.3882652872997028</v>
      </c>
      <c r="E585">
        <f ca="1">IF('Parametry rostliny'!$D$33-(('Srážky MC'!$F585/31)*15+('Srážky MC'!$G585/30)*15)&gt;0,'Parametry rostliny'!$D$33-(('Srážky MC'!$F585/31)*15+('Srážky MC'!$G585/30)*15),0)</f>
        <v>3.6043845398562908</v>
      </c>
    </row>
    <row r="586" spans="2:5">
      <c r="B586">
        <f ca="1">IF('Parametry rostliny'!$D$30-(('Srážky MC'!$B586/31)*15+('Srážky MC'!$C586/30)*15)&gt;0,'Parametry rostliny'!$D$30-(('Srážky MC'!$B586/31)*15+('Srážky MC'!$C586/30)*15),0)</f>
        <v>34.889476807908537</v>
      </c>
      <c r="C586">
        <f ca="1">IF('Parametry rostliny'!$D$31-(('Srážky MC'!$C586/31)*16+('Srážky MC'!$D586/30)*24)&gt;0,'Parametry rostliny'!$D$31-(('Srážky MC'!$C586/31)*16+('Srážky MC'!$D586/30)*24),0)</f>
        <v>40.650299406994989</v>
      </c>
      <c r="D586">
        <f ca="1">IF('Parametry rostliny'!$D$32-(('Srážky MC'!$D586/31)*7+'Srážky MC'!$E586+('Srážky MC'!$F586/30)*8)&gt;0,'Parametry rostliny'!$D$32-(('Srážky MC'!D586/31)*7+'Srážky MC'!$E586+('Srážky MC'!$F586/30)*8),0)</f>
        <v>0</v>
      </c>
      <c r="E586">
        <f ca="1">IF('Parametry rostliny'!$D$33-(('Srážky MC'!$F586/31)*15+('Srážky MC'!$G586/30)*15)&gt;0,'Parametry rostliny'!$D$33-(('Srážky MC'!$F586/31)*15+('Srážky MC'!$G586/30)*15),0)</f>
        <v>4.3097864184803285</v>
      </c>
    </row>
    <row r="587" spans="2:5">
      <c r="B587">
        <f ca="1">IF('Parametry rostliny'!$D$30-(('Srážky MC'!$B587/31)*15+('Srážky MC'!$C587/30)*15)&gt;0,'Parametry rostliny'!$D$30-(('Srážky MC'!$B587/31)*15+('Srážky MC'!$C587/30)*15),0)</f>
        <v>9.0670832542762554</v>
      </c>
      <c r="C587">
        <f ca="1">IF('Parametry rostliny'!$D$31-(('Srážky MC'!$C587/31)*16+('Srážky MC'!$D587/30)*24)&gt;0,'Parametry rostliny'!$D$31-(('Srážky MC'!$C587/31)*16+('Srážky MC'!$D587/30)*24),0)</f>
        <v>50.958839035392089</v>
      </c>
      <c r="D587">
        <f ca="1">IF('Parametry rostliny'!$D$32-(('Srážky MC'!$D587/31)*7+'Srážky MC'!$E587+('Srážky MC'!$F587/30)*8)&gt;0,'Parametry rostliny'!$D$32-(('Srážky MC'!D587/31)*7+'Srážky MC'!$E587+('Srážky MC'!$F587/30)*8),0)</f>
        <v>38.103902623413262</v>
      </c>
      <c r="E587">
        <f ca="1">IF('Parametry rostliny'!$D$33-(('Srážky MC'!$F587/31)*15+('Srážky MC'!$G587/30)*15)&gt;0,'Parametry rostliny'!$D$33-(('Srážky MC'!$F587/31)*15+('Srážky MC'!$G587/30)*15),0)</f>
        <v>0</v>
      </c>
    </row>
    <row r="588" spans="2:5">
      <c r="B588">
        <f ca="1">IF('Parametry rostliny'!$D$30-(('Srážky MC'!$B588/31)*15+('Srážky MC'!$C588/30)*15)&gt;0,'Parametry rostliny'!$D$30-(('Srážky MC'!$B588/31)*15+('Srážky MC'!$C588/30)*15),0)</f>
        <v>0</v>
      </c>
      <c r="C588">
        <f ca="1">IF('Parametry rostliny'!$D$31-(('Srážky MC'!$C588/31)*16+('Srážky MC'!$D588/30)*24)&gt;0,'Parametry rostliny'!$D$31-(('Srážky MC'!$C588/31)*16+('Srážky MC'!$D588/30)*24),0)</f>
        <v>69.312022086146328</v>
      </c>
      <c r="D588">
        <f ca="1">IF('Parametry rostliny'!$D$32-(('Srážky MC'!$D588/31)*7+'Srážky MC'!$E588+('Srážky MC'!$F588/30)*8)&gt;0,'Parametry rostliny'!$D$32-(('Srážky MC'!D588/31)*7+'Srážky MC'!$E588+('Srážky MC'!$F588/30)*8),0)</f>
        <v>0</v>
      </c>
      <c r="E588">
        <f ca="1">IF('Parametry rostliny'!$D$33-(('Srážky MC'!$F588/31)*15+('Srážky MC'!$G588/30)*15)&gt;0,'Parametry rostliny'!$D$33-(('Srážky MC'!$F588/31)*15+('Srážky MC'!$G588/30)*15),0)</f>
        <v>0</v>
      </c>
    </row>
    <row r="589" spans="2:5">
      <c r="B589">
        <f ca="1">IF('Parametry rostliny'!$D$30-(('Srážky MC'!$B589/31)*15+('Srážky MC'!$C589/30)*15)&gt;0,'Parametry rostliny'!$D$30-(('Srážky MC'!$B589/31)*15+('Srážky MC'!$C589/30)*15),0)</f>
        <v>0</v>
      </c>
      <c r="C589">
        <f ca="1">IF('Parametry rostliny'!$D$31-(('Srážky MC'!$C589/31)*16+('Srážky MC'!$D589/30)*24)&gt;0,'Parametry rostliny'!$D$31-(('Srážky MC'!$C589/31)*16+('Srážky MC'!$D589/30)*24),0)</f>
        <v>0</v>
      </c>
      <c r="D589">
        <f ca="1">IF('Parametry rostliny'!$D$32-(('Srážky MC'!$D589/31)*7+'Srážky MC'!$E589+('Srážky MC'!$F589/30)*8)&gt;0,'Parametry rostliny'!$D$32-(('Srážky MC'!D589/31)*7+'Srážky MC'!$E589+('Srážky MC'!$F589/30)*8),0)</f>
        <v>0</v>
      </c>
      <c r="E589">
        <f ca="1">IF('Parametry rostliny'!$D$33-(('Srážky MC'!$F589/31)*15+('Srážky MC'!$G589/30)*15)&gt;0,'Parametry rostliny'!$D$33-(('Srážky MC'!$F589/31)*15+('Srážky MC'!$G589/30)*15),0)</f>
        <v>14.470097720535932</v>
      </c>
    </row>
    <row r="590" spans="2:5">
      <c r="B590">
        <f ca="1">IF('Parametry rostliny'!$D$30-(('Srážky MC'!$B590/31)*15+('Srážky MC'!$C590/30)*15)&gt;0,'Parametry rostliny'!$D$30-(('Srážky MC'!$B590/31)*15+('Srážky MC'!$C590/30)*15),0)</f>
        <v>5.2062670701098739</v>
      </c>
      <c r="C590">
        <f ca="1">IF('Parametry rostliny'!$D$31-(('Srážky MC'!$C590/31)*16+('Srážky MC'!$D590/30)*24)&gt;0,'Parametry rostliny'!$D$31-(('Srážky MC'!$C590/31)*16+('Srážky MC'!$D590/30)*24),0)</f>
        <v>84.633275986807888</v>
      </c>
      <c r="D590">
        <f ca="1">IF('Parametry rostliny'!$D$32-(('Srážky MC'!$D590/31)*7+'Srážky MC'!$E590+('Srážky MC'!$F590/30)*8)&gt;0,'Parametry rostliny'!$D$32-(('Srážky MC'!D590/31)*7+'Srážky MC'!$E590+('Srážky MC'!$F590/30)*8),0)</f>
        <v>41.40319001619153</v>
      </c>
      <c r="E590">
        <f ca="1">IF('Parametry rostliny'!$D$33-(('Srážky MC'!$F590/31)*15+('Srážky MC'!$G590/30)*15)&gt;0,'Parametry rostliny'!$D$33-(('Srážky MC'!$F590/31)*15+('Srážky MC'!$G590/30)*15),0)</f>
        <v>37.608498013202009</v>
      </c>
    </row>
    <row r="591" spans="2:5">
      <c r="B591">
        <f ca="1">IF('Parametry rostliny'!$D$30-(('Srážky MC'!$B591/31)*15+('Srážky MC'!$C591/30)*15)&gt;0,'Parametry rostliny'!$D$30-(('Srážky MC'!$B591/31)*15+('Srážky MC'!$C591/30)*15),0)</f>
        <v>0</v>
      </c>
      <c r="C591">
        <f ca="1">IF('Parametry rostliny'!$D$31-(('Srážky MC'!$C591/31)*16+('Srážky MC'!$D591/30)*24)&gt;0,'Parametry rostliny'!$D$31-(('Srážky MC'!$C591/31)*16+('Srážky MC'!$D591/30)*24),0)</f>
        <v>33.722652555543192</v>
      </c>
      <c r="D591">
        <f ca="1">IF('Parametry rostliny'!$D$32-(('Srážky MC'!$D591/31)*7+'Srážky MC'!$E591+('Srážky MC'!$F591/30)*8)&gt;0,'Parametry rostliny'!$D$32-(('Srážky MC'!D591/31)*7+'Srážky MC'!$E591+('Srážky MC'!$F591/30)*8),0)</f>
        <v>0</v>
      </c>
      <c r="E591">
        <f ca="1">IF('Parametry rostliny'!$D$33-(('Srážky MC'!$F591/31)*15+('Srážky MC'!$G591/30)*15)&gt;0,'Parametry rostliny'!$D$33-(('Srážky MC'!$F591/31)*15+('Srážky MC'!$G591/30)*15),0)</f>
        <v>5.0020663003558639</v>
      </c>
    </row>
    <row r="592" spans="2:5">
      <c r="B592">
        <f ca="1">IF('Parametry rostliny'!$D$30-(('Srážky MC'!$B592/31)*15+('Srážky MC'!$C592/30)*15)&gt;0,'Parametry rostliny'!$D$30-(('Srážky MC'!$B592/31)*15+('Srážky MC'!$C592/30)*15),0)</f>
        <v>0</v>
      </c>
      <c r="C592">
        <f ca="1">IF('Parametry rostliny'!$D$31-(('Srážky MC'!$C592/31)*16+('Srážky MC'!$D592/30)*24)&gt;0,'Parametry rostliny'!$D$31-(('Srážky MC'!$C592/31)*16+('Srážky MC'!$D592/30)*24),0)</f>
        <v>10.217984459632078</v>
      </c>
      <c r="D592">
        <f ca="1">IF('Parametry rostliny'!$D$32-(('Srážky MC'!$D592/31)*7+'Srážky MC'!$E592+('Srážky MC'!$F592/30)*8)&gt;0,'Parametry rostliny'!$D$32-(('Srážky MC'!D592/31)*7+'Srážky MC'!$E592+('Srážky MC'!$F592/30)*8),0)</f>
        <v>25.519857220948381</v>
      </c>
      <c r="E592">
        <f ca="1">IF('Parametry rostliny'!$D$33-(('Srážky MC'!$F592/31)*15+('Srážky MC'!$G592/30)*15)&gt;0,'Parametry rostliny'!$D$33-(('Srážky MC'!$F592/31)*15+('Srážky MC'!$G592/30)*15),0)</f>
        <v>0</v>
      </c>
    </row>
    <row r="593" spans="2:5">
      <c r="B593">
        <f ca="1">IF('Parametry rostliny'!$D$30-(('Srážky MC'!$B593/31)*15+('Srážky MC'!$C593/30)*15)&gt;0,'Parametry rostliny'!$D$30-(('Srážky MC'!$B593/31)*15+('Srážky MC'!$C593/30)*15),0)</f>
        <v>22.86683645234902</v>
      </c>
      <c r="C593">
        <f ca="1">IF('Parametry rostliny'!$D$31-(('Srážky MC'!$C593/31)*16+('Srážky MC'!$D593/30)*24)&gt;0,'Parametry rostliny'!$D$31-(('Srážky MC'!$C593/31)*16+('Srážky MC'!$D593/30)*24),0)</f>
        <v>66.97820849336388</v>
      </c>
      <c r="D593">
        <f ca="1">IF('Parametry rostliny'!$D$32-(('Srážky MC'!$D593/31)*7+'Srážky MC'!$E593+('Srážky MC'!$F593/30)*8)&gt;0,'Parametry rostliny'!$D$32-(('Srážky MC'!D593/31)*7+'Srážky MC'!$E593+('Srážky MC'!$F593/30)*8),0)</f>
        <v>25.608736409219006</v>
      </c>
      <c r="E593">
        <f ca="1">IF('Parametry rostliny'!$D$33-(('Srážky MC'!$F593/31)*15+('Srážky MC'!$G593/30)*15)&gt;0,'Parametry rostliny'!$D$33-(('Srážky MC'!$F593/31)*15+('Srážky MC'!$G593/30)*15),0)</f>
        <v>0</v>
      </c>
    </row>
    <row r="594" spans="2:5">
      <c r="B594">
        <f ca="1">IF('Parametry rostliny'!$D$30-(('Srážky MC'!$B594/31)*15+('Srážky MC'!$C594/30)*15)&gt;0,'Parametry rostliny'!$D$30-(('Srážky MC'!$B594/31)*15+('Srážky MC'!$C594/30)*15),0)</f>
        <v>5.9757488292560197</v>
      </c>
      <c r="C594">
        <f ca="1">IF('Parametry rostliny'!$D$31-(('Srážky MC'!$C594/31)*16+('Srážky MC'!$D594/30)*24)&gt;0,'Parametry rostliny'!$D$31-(('Srážky MC'!$C594/31)*16+('Srážky MC'!$D594/30)*24),0)</f>
        <v>0</v>
      </c>
      <c r="D594">
        <f ca="1">IF('Parametry rostliny'!$D$32-(('Srážky MC'!$D594/31)*7+'Srážky MC'!$E594+('Srážky MC'!$F594/30)*8)&gt;0,'Parametry rostliny'!$D$32-(('Srážky MC'!D594/31)*7+'Srážky MC'!$E594+('Srážky MC'!$F594/30)*8),0)</f>
        <v>0</v>
      </c>
      <c r="E594">
        <f ca="1">IF('Parametry rostliny'!$D$33-(('Srážky MC'!$F594/31)*15+('Srážky MC'!$G594/30)*15)&gt;0,'Parametry rostliny'!$D$33-(('Srážky MC'!$F594/31)*15+('Srážky MC'!$G594/30)*15),0)</f>
        <v>0</v>
      </c>
    </row>
    <row r="595" spans="2:5">
      <c r="B595">
        <f ca="1">IF('Parametry rostliny'!$D$30-(('Srážky MC'!$B595/31)*15+('Srážky MC'!$C595/30)*15)&gt;0,'Parametry rostliny'!$D$30-(('Srážky MC'!$B595/31)*15+('Srážky MC'!$C595/30)*15),0)</f>
        <v>17.53355936137234</v>
      </c>
      <c r="C595">
        <f ca="1">IF('Parametry rostliny'!$D$31-(('Srážky MC'!$C595/31)*16+('Srážky MC'!$D595/30)*24)&gt;0,'Parametry rostliny'!$D$31-(('Srážky MC'!$C595/31)*16+('Srážky MC'!$D595/30)*24),0)</f>
        <v>15.053668009717882</v>
      </c>
      <c r="D595">
        <f ca="1">IF('Parametry rostliny'!$D$32-(('Srážky MC'!$D595/31)*7+'Srážky MC'!$E595+('Srážky MC'!$F595/30)*8)&gt;0,'Parametry rostliny'!$D$32-(('Srážky MC'!D595/31)*7+'Srážky MC'!$E595+('Srážky MC'!$F595/30)*8),0)</f>
        <v>1.1739997303125733</v>
      </c>
      <c r="E595">
        <f ca="1">IF('Parametry rostliny'!$D$33-(('Srážky MC'!$F595/31)*15+('Srážky MC'!$G595/30)*15)&gt;0,'Parametry rostliny'!$D$33-(('Srážky MC'!$F595/31)*15+('Srážky MC'!$G595/30)*15),0)</f>
        <v>6.4880169502331739</v>
      </c>
    </row>
    <row r="596" spans="2:5">
      <c r="B596">
        <f ca="1">IF('Parametry rostliny'!$D$30-(('Srážky MC'!$B596/31)*15+('Srážky MC'!$C596/30)*15)&gt;0,'Parametry rostliny'!$D$30-(('Srážky MC'!$B596/31)*15+('Srážky MC'!$C596/30)*15),0)</f>
        <v>25.921353203465316</v>
      </c>
      <c r="C596">
        <f ca="1">IF('Parametry rostliny'!$D$31-(('Srážky MC'!$C596/31)*16+('Srážky MC'!$D596/30)*24)&gt;0,'Parametry rostliny'!$D$31-(('Srážky MC'!$C596/31)*16+('Srážky MC'!$D596/30)*24),0)</f>
        <v>6.9812958851566407</v>
      </c>
      <c r="D596">
        <f ca="1">IF('Parametry rostliny'!$D$32-(('Srážky MC'!$D596/31)*7+'Srážky MC'!$E596+('Srážky MC'!$F596/30)*8)&gt;0,'Parametry rostliny'!$D$32-(('Srážky MC'!D596/31)*7+'Srážky MC'!$E596+('Srážky MC'!$F596/30)*8),0)</f>
        <v>0</v>
      </c>
      <c r="E596">
        <f ca="1">IF('Parametry rostliny'!$D$33-(('Srážky MC'!$F596/31)*15+('Srážky MC'!$G596/30)*15)&gt;0,'Parametry rostliny'!$D$33-(('Srážky MC'!$F596/31)*15+('Srážky MC'!$G596/30)*15),0)</f>
        <v>0</v>
      </c>
    </row>
    <row r="597" spans="2:5">
      <c r="B597">
        <f ca="1">IF('Parametry rostliny'!$D$30-(('Srážky MC'!$B597/31)*15+('Srážky MC'!$C597/30)*15)&gt;0,'Parametry rostliny'!$D$30-(('Srážky MC'!$B597/31)*15+('Srážky MC'!$C597/30)*15),0)</f>
        <v>14.600125955767567</v>
      </c>
      <c r="C597">
        <f ca="1">IF('Parametry rostliny'!$D$31-(('Srážky MC'!$C597/31)*16+('Srážky MC'!$D597/30)*24)&gt;0,'Parametry rostliny'!$D$31-(('Srážky MC'!$C597/31)*16+('Srážky MC'!$D597/30)*24),0)</f>
        <v>36.429165235459521</v>
      </c>
      <c r="D597">
        <f ca="1">IF('Parametry rostliny'!$D$32-(('Srážky MC'!$D597/31)*7+'Srážky MC'!$E597+('Srážky MC'!$F597/30)*8)&gt;0,'Parametry rostliny'!$D$32-(('Srážky MC'!D597/31)*7+'Srážky MC'!$E597+('Srážky MC'!$F597/30)*8),0)</f>
        <v>22.497558670583487</v>
      </c>
      <c r="E597">
        <f ca="1">IF('Parametry rostliny'!$D$33-(('Srážky MC'!$F597/31)*15+('Srážky MC'!$G597/30)*15)&gt;0,'Parametry rostliny'!$D$33-(('Srážky MC'!$F597/31)*15+('Srážky MC'!$G597/30)*15),0)</f>
        <v>10.720784156347598</v>
      </c>
    </row>
    <row r="598" spans="2:5">
      <c r="B598">
        <f ca="1">IF('Parametry rostliny'!$D$30-(('Srážky MC'!$B598/31)*15+('Srážky MC'!$C598/30)*15)&gt;0,'Parametry rostliny'!$D$30-(('Srážky MC'!$B598/31)*15+('Srážky MC'!$C598/30)*15),0)</f>
        <v>2.6520688126254299E-2</v>
      </c>
      <c r="C598">
        <f ca="1">IF('Parametry rostliny'!$D$31-(('Srážky MC'!$C598/31)*16+('Srážky MC'!$D598/30)*24)&gt;0,'Parametry rostliny'!$D$31-(('Srážky MC'!$C598/31)*16+('Srážky MC'!$D598/30)*24),0)</f>
        <v>41.505905570139504</v>
      </c>
      <c r="D598">
        <f ca="1">IF('Parametry rostliny'!$D$32-(('Srážky MC'!$D598/31)*7+'Srážky MC'!$E598+('Srážky MC'!$F598/30)*8)&gt;0,'Parametry rostliny'!$D$32-(('Srážky MC'!D598/31)*7+'Srážky MC'!$E598+('Srážky MC'!$F598/30)*8),0)</f>
        <v>18.795159375384657</v>
      </c>
      <c r="E598">
        <f ca="1">IF('Parametry rostliny'!$D$33-(('Srážky MC'!$F598/31)*15+('Srážky MC'!$G598/30)*15)&gt;0,'Parametry rostliny'!$D$33-(('Srážky MC'!$F598/31)*15+('Srážky MC'!$G598/30)*15),0)</f>
        <v>8.3144815952505482</v>
      </c>
    </row>
    <row r="599" spans="2:5">
      <c r="B599">
        <f ca="1">IF('Parametry rostliny'!$D$30-(('Srážky MC'!$B599/31)*15+('Srážky MC'!$C599/30)*15)&gt;0,'Parametry rostliny'!$D$30-(('Srážky MC'!$B599/31)*15+('Srážky MC'!$C599/30)*15),0)</f>
        <v>0</v>
      </c>
      <c r="C599">
        <f ca="1">IF('Parametry rostliny'!$D$31-(('Srážky MC'!$C599/31)*16+('Srážky MC'!$D599/30)*24)&gt;0,'Parametry rostliny'!$D$31-(('Srážky MC'!$C599/31)*16+('Srážky MC'!$D599/30)*24),0)</f>
        <v>31.17499671078167</v>
      </c>
      <c r="D599">
        <f ca="1">IF('Parametry rostliny'!$D$32-(('Srážky MC'!$D599/31)*7+'Srážky MC'!$E599+('Srážky MC'!$F599/30)*8)&gt;0,'Parametry rostliny'!$D$32-(('Srážky MC'!D599/31)*7+'Srážky MC'!$E599+('Srážky MC'!$F599/30)*8),0)</f>
        <v>15.065877956324442</v>
      </c>
      <c r="E599">
        <f ca="1">IF('Parametry rostliny'!$D$33-(('Srážky MC'!$F599/31)*15+('Srážky MC'!$G599/30)*15)&gt;0,'Parametry rostliny'!$D$33-(('Srážky MC'!$F599/31)*15+('Srážky MC'!$G599/30)*15),0)</f>
        <v>3.4173580817708284</v>
      </c>
    </row>
    <row r="600" spans="2:5">
      <c r="B600">
        <f ca="1">IF('Parametry rostliny'!$D$30-(('Srážky MC'!$B600/31)*15+('Srážky MC'!$C600/30)*15)&gt;0,'Parametry rostliny'!$D$30-(('Srážky MC'!$B600/31)*15+('Srážky MC'!$C600/30)*15),0)</f>
        <v>0</v>
      </c>
      <c r="C600">
        <f ca="1">IF('Parametry rostliny'!$D$31-(('Srážky MC'!$C600/31)*16+('Srážky MC'!$D600/30)*24)&gt;0,'Parametry rostliny'!$D$31-(('Srážky MC'!$C600/31)*16+('Srážky MC'!$D600/30)*24),0)</f>
        <v>0</v>
      </c>
      <c r="D600">
        <f ca="1">IF('Parametry rostliny'!$D$32-(('Srážky MC'!$D600/31)*7+'Srážky MC'!$E600+('Srážky MC'!$F600/30)*8)&gt;0,'Parametry rostliny'!$D$32-(('Srážky MC'!D600/31)*7+'Srážky MC'!$E600+('Srážky MC'!$F600/30)*8),0)</f>
        <v>3.2162624480366446</v>
      </c>
      <c r="E600">
        <f ca="1">IF('Parametry rostliny'!$D$33-(('Srážky MC'!$F600/31)*15+('Srážky MC'!$G600/30)*15)&gt;0,'Parametry rostliny'!$D$33-(('Srážky MC'!$F600/31)*15+('Srážky MC'!$G600/30)*15),0)</f>
        <v>26.278346312857941</v>
      </c>
    </row>
    <row r="601" spans="2:5">
      <c r="B601">
        <f ca="1">IF('Parametry rostliny'!$D$30-(('Srážky MC'!$B601/31)*15+('Srážky MC'!$C601/30)*15)&gt;0,'Parametry rostliny'!$D$30-(('Srážky MC'!$B601/31)*15+('Srážky MC'!$C601/30)*15),0)</f>
        <v>8.1322596070178577</v>
      </c>
      <c r="C601">
        <f ca="1">IF('Parametry rostliny'!$D$31-(('Srážky MC'!$C601/31)*16+('Srážky MC'!$D601/30)*24)&gt;0,'Parametry rostliny'!$D$31-(('Srážky MC'!$C601/31)*16+('Srážky MC'!$D601/30)*24),0)</f>
        <v>58.584728897053736</v>
      </c>
      <c r="D601">
        <f ca="1">IF('Parametry rostliny'!$D$32-(('Srážky MC'!$D601/31)*7+'Srážky MC'!$E601+('Srážky MC'!$F601/30)*8)&gt;0,'Parametry rostliny'!$D$32-(('Srážky MC'!D601/31)*7+'Srážky MC'!$E601+('Srážky MC'!$F601/30)*8),0)</f>
        <v>0</v>
      </c>
      <c r="E601">
        <f ca="1">IF('Parametry rostliny'!$D$33-(('Srážky MC'!$F601/31)*15+('Srážky MC'!$G601/30)*15)&gt;0,'Parametry rostliny'!$D$33-(('Srážky MC'!$F601/31)*15+('Srážky MC'!$G601/30)*15),0)</f>
        <v>0</v>
      </c>
    </row>
    <row r="602" spans="2:5">
      <c r="B602">
        <f ca="1">IF('Parametry rostliny'!$D$30-(('Srážky MC'!$B602/31)*15+('Srážky MC'!$C602/30)*15)&gt;0,'Parametry rostliny'!$D$30-(('Srážky MC'!$B602/31)*15+('Srážky MC'!$C602/30)*15),0)</f>
        <v>0</v>
      </c>
      <c r="C602">
        <f ca="1">IF('Parametry rostliny'!$D$31-(('Srážky MC'!$C602/31)*16+('Srážky MC'!$D602/30)*24)&gt;0,'Parametry rostliny'!$D$31-(('Srážky MC'!$C602/31)*16+('Srážky MC'!$D602/30)*24),0)</f>
        <v>66.908028416004072</v>
      </c>
      <c r="D602">
        <f ca="1">IF('Parametry rostliny'!$D$32-(('Srážky MC'!$D602/31)*7+'Srážky MC'!$E602+('Srážky MC'!$F602/30)*8)&gt;0,'Parametry rostliny'!$D$32-(('Srážky MC'!D602/31)*7+'Srážky MC'!$E602+('Srážky MC'!$F602/30)*8),0)</f>
        <v>48.903712137037488</v>
      </c>
      <c r="E602">
        <f ca="1">IF('Parametry rostliny'!$D$33-(('Srážky MC'!$F602/31)*15+('Srážky MC'!$G602/30)*15)&gt;0,'Parametry rostliny'!$D$33-(('Srážky MC'!$F602/31)*15+('Srážky MC'!$G602/30)*15),0)</f>
        <v>0</v>
      </c>
    </row>
    <row r="603" spans="2:5">
      <c r="B603">
        <f ca="1">IF('Parametry rostliny'!$D$30-(('Srážky MC'!$B603/31)*15+('Srážky MC'!$C603/30)*15)&gt;0,'Parametry rostliny'!$D$30-(('Srážky MC'!$B603/31)*15+('Srážky MC'!$C603/30)*15),0)</f>
        <v>0</v>
      </c>
      <c r="C603">
        <f ca="1">IF('Parametry rostliny'!$D$31-(('Srážky MC'!$C603/31)*16+('Srážky MC'!$D603/30)*24)&gt;0,'Parametry rostliny'!$D$31-(('Srážky MC'!$C603/31)*16+('Srážky MC'!$D603/30)*24),0)</f>
        <v>37.469419052338594</v>
      </c>
      <c r="D603">
        <f ca="1">IF('Parametry rostliny'!$D$32-(('Srážky MC'!$D603/31)*7+'Srážky MC'!$E603+('Srážky MC'!$F603/30)*8)&gt;0,'Parametry rostliny'!$D$32-(('Srážky MC'!D603/31)*7+'Srážky MC'!$E603+('Srážky MC'!$F603/30)*8),0)</f>
        <v>15.410664284973393</v>
      </c>
      <c r="E603">
        <f ca="1">IF('Parametry rostliny'!$D$33-(('Srážky MC'!$F603/31)*15+('Srážky MC'!$G603/30)*15)&gt;0,'Parametry rostliny'!$D$33-(('Srážky MC'!$F603/31)*15+('Srážky MC'!$G603/30)*15),0)</f>
        <v>0</v>
      </c>
    </row>
    <row r="604" spans="2:5">
      <c r="B604">
        <f ca="1">IF('Parametry rostliny'!$D$30-(('Srážky MC'!$B604/31)*15+('Srážky MC'!$C604/30)*15)&gt;0,'Parametry rostliny'!$D$30-(('Srážky MC'!$B604/31)*15+('Srážky MC'!$C604/30)*15),0)</f>
        <v>0</v>
      </c>
      <c r="C604">
        <f ca="1">IF('Parametry rostliny'!$D$31-(('Srážky MC'!$C604/31)*16+('Srážky MC'!$D604/30)*24)&gt;0,'Parametry rostliny'!$D$31-(('Srážky MC'!$C604/31)*16+('Srážky MC'!$D604/30)*24),0)</f>
        <v>0</v>
      </c>
      <c r="D604">
        <f ca="1">IF('Parametry rostliny'!$D$32-(('Srážky MC'!$D604/31)*7+'Srážky MC'!$E604+('Srážky MC'!$F604/30)*8)&gt;0,'Parametry rostliny'!$D$32-(('Srážky MC'!D604/31)*7+'Srážky MC'!$E604+('Srážky MC'!$F604/30)*8),0)</f>
        <v>0</v>
      </c>
      <c r="E604">
        <f ca="1">IF('Parametry rostliny'!$D$33-(('Srážky MC'!$F604/31)*15+('Srážky MC'!$G604/30)*15)&gt;0,'Parametry rostliny'!$D$33-(('Srážky MC'!$F604/31)*15+('Srážky MC'!$G604/30)*15),0)</f>
        <v>0</v>
      </c>
    </row>
    <row r="605" spans="2:5">
      <c r="B605">
        <f ca="1">IF('Parametry rostliny'!$D$30-(('Srážky MC'!$B605/31)*15+('Srážky MC'!$C605/30)*15)&gt;0,'Parametry rostliny'!$D$30-(('Srážky MC'!$B605/31)*15+('Srážky MC'!$C605/30)*15),0)</f>
        <v>0.41747909047909104</v>
      </c>
      <c r="C605">
        <f ca="1">IF('Parametry rostliny'!$D$31-(('Srážky MC'!$C605/31)*16+('Srážky MC'!$D605/30)*24)&gt;0,'Parametry rostliny'!$D$31-(('Srážky MC'!$C605/31)*16+('Srážky MC'!$D605/30)*24),0)</f>
        <v>8.6770600337700898E-2</v>
      </c>
      <c r="D605">
        <f ca="1">IF('Parametry rostliny'!$D$32-(('Srážky MC'!$D605/31)*7+'Srážky MC'!$E605+('Srážky MC'!$F605/30)*8)&gt;0,'Parametry rostliny'!$D$32-(('Srážky MC'!D605/31)*7+'Srážky MC'!$E605+('Srážky MC'!$F605/30)*8),0)</f>
        <v>0</v>
      </c>
      <c r="E605">
        <f ca="1">IF('Parametry rostliny'!$D$33-(('Srážky MC'!$F605/31)*15+('Srážky MC'!$G605/30)*15)&gt;0,'Parametry rostliny'!$D$33-(('Srážky MC'!$F605/31)*15+('Srážky MC'!$G605/30)*15),0)</f>
        <v>0</v>
      </c>
    </row>
    <row r="606" spans="2:5">
      <c r="B606">
        <f ca="1">IF('Parametry rostliny'!$D$30-(('Srážky MC'!$B606/31)*15+('Srážky MC'!$C606/30)*15)&gt;0,'Parametry rostliny'!$D$30-(('Srážky MC'!$B606/31)*15+('Srážky MC'!$C606/30)*15),0)</f>
        <v>5.2842647238298213</v>
      </c>
      <c r="C606">
        <f ca="1">IF('Parametry rostliny'!$D$31-(('Srážky MC'!$C606/31)*16+('Srážky MC'!$D606/30)*24)&gt;0,'Parametry rostliny'!$D$31-(('Srážky MC'!$C606/31)*16+('Srážky MC'!$D606/30)*24),0)</f>
        <v>28.671900644164822</v>
      </c>
      <c r="D606">
        <f ca="1">IF('Parametry rostliny'!$D$32-(('Srážky MC'!$D606/31)*7+'Srážky MC'!$E606+('Srážky MC'!$F606/30)*8)&gt;0,'Parametry rostliny'!$D$32-(('Srážky MC'!D606/31)*7+'Srážky MC'!$E606+('Srážky MC'!$F606/30)*8),0)</f>
        <v>66.084790368120338</v>
      </c>
      <c r="E606">
        <f ca="1">IF('Parametry rostliny'!$D$33-(('Srážky MC'!$F606/31)*15+('Srážky MC'!$G606/30)*15)&gt;0,'Parametry rostliny'!$D$33-(('Srážky MC'!$F606/31)*15+('Srážky MC'!$G606/30)*15),0)</f>
        <v>0</v>
      </c>
    </row>
    <row r="607" spans="2:5">
      <c r="B607">
        <f ca="1">IF('Parametry rostliny'!$D$30-(('Srážky MC'!$B607/31)*15+('Srážky MC'!$C607/30)*15)&gt;0,'Parametry rostliny'!$D$30-(('Srážky MC'!$B607/31)*15+('Srážky MC'!$C607/30)*15),0)</f>
        <v>5.843496359554095</v>
      </c>
      <c r="C607">
        <f ca="1">IF('Parametry rostliny'!$D$31-(('Srážky MC'!$C607/31)*16+('Srážky MC'!$D607/30)*24)&gt;0,'Parametry rostliny'!$D$31-(('Srážky MC'!$C607/31)*16+('Srážky MC'!$D607/30)*24),0)</f>
        <v>35.047420075751432</v>
      </c>
      <c r="D607">
        <f ca="1">IF('Parametry rostliny'!$D$32-(('Srážky MC'!$D607/31)*7+'Srážky MC'!$E607+('Srážky MC'!$F607/30)*8)&gt;0,'Parametry rostliny'!$D$32-(('Srážky MC'!D607/31)*7+'Srážky MC'!$E607+('Srážky MC'!$F607/30)*8),0)</f>
        <v>0</v>
      </c>
      <c r="E607">
        <f ca="1">IF('Parametry rostliny'!$D$33-(('Srážky MC'!$F607/31)*15+('Srážky MC'!$G607/30)*15)&gt;0,'Parametry rostliny'!$D$33-(('Srážky MC'!$F607/31)*15+('Srážky MC'!$G607/30)*15),0)</f>
        <v>8.9675489702589459</v>
      </c>
    </row>
    <row r="608" spans="2:5">
      <c r="B608">
        <f ca="1">IF('Parametry rostliny'!$D$30-(('Srážky MC'!$B608/31)*15+('Srážky MC'!$C608/30)*15)&gt;0,'Parametry rostliny'!$D$30-(('Srážky MC'!$B608/31)*15+('Srážky MC'!$C608/30)*15),0)</f>
        <v>0</v>
      </c>
      <c r="C608">
        <f ca="1">IF('Parametry rostliny'!$D$31-(('Srážky MC'!$C608/31)*16+('Srážky MC'!$D608/30)*24)&gt;0,'Parametry rostliny'!$D$31-(('Srážky MC'!$C608/31)*16+('Srážky MC'!$D608/30)*24),0)</f>
        <v>29.350381036536845</v>
      </c>
      <c r="D608">
        <f ca="1">IF('Parametry rostliny'!$D$32-(('Srážky MC'!$D608/31)*7+'Srážky MC'!$E608+('Srážky MC'!$F608/30)*8)&gt;0,'Parametry rostliny'!$D$32-(('Srážky MC'!D608/31)*7+'Srážky MC'!$E608+('Srážky MC'!$F608/30)*8),0)</f>
        <v>30.550064655464411</v>
      </c>
      <c r="E608">
        <f ca="1">IF('Parametry rostliny'!$D$33-(('Srážky MC'!$F608/31)*15+('Srážky MC'!$G608/30)*15)&gt;0,'Parametry rostliny'!$D$33-(('Srážky MC'!$F608/31)*15+('Srážky MC'!$G608/30)*15),0)</f>
        <v>10.356375105361387</v>
      </c>
    </row>
    <row r="609" spans="2:5">
      <c r="B609">
        <f ca="1">IF('Parametry rostliny'!$D$30-(('Srážky MC'!$B609/31)*15+('Srážky MC'!$C609/30)*15)&gt;0,'Parametry rostliny'!$D$30-(('Srážky MC'!$B609/31)*15+('Srážky MC'!$C609/30)*15),0)</f>
        <v>10.177863568989466</v>
      </c>
      <c r="C609">
        <f ca="1">IF('Parametry rostliny'!$D$31-(('Srážky MC'!$C609/31)*16+('Srážky MC'!$D609/30)*24)&gt;0,'Parametry rostliny'!$D$31-(('Srážky MC'!$C609/31)*16+('Srážky MC'!$D609/30)*24),0)</f>
        <v>49.653652304618277</v>
      </c>
      <c r="D609">
        <f ca="1">IF('Parametry rostliny'!$D$32-(('Srážky MC'!$D609/31)*7+'Srážky MC'!$E609+('Srážky MC'!$F609/30)*8)&gt;0,'Parametry rostliny'!$D$32-(('Srážky MC'!D609/31)*7+'Srážky MC'!$E609+('Srážky MC'!$F609/30)*8),0)</f>
        <v>0</v>
      </c>
      <c r="E609">
        <f ca="1">IF('Parametry rostliny'!$D$33-(('Srážky MC'!$F609/31)*15+('Srážky MC'!$G609/30)*15)&gt;0,'Parametry rostliny'!$D$33-(('Srážky MC'!$F609/31)*15+('Srážky MC'!$G609/30)*15),0)</f>
        <v>3.540649038460927</v>
      </c>
    </row>
    <row r="610" spans="2:5">
      <c r="B610">
        <f ca="1">IF('Parametry rostliny'!$D$30-(('Srážky MC'!$B610/31)*15+('Srážky MC'!$C610/30)*15)&gt;0,'Parametry rostliny'!$D$30-(('Srážky MC'!$B610/31)*15+('Srážky MC'!$C610/30)*15),0)</f>
        <v>18.590539997348841</v>
      </c>
      <c r="C610">
        <f ca="1">IF('Parametry rostliny'!$D$31-(('Srážky MC'!$C610/31)*16+('Srážky MC'!$D610/30)*24)&gt;0,'Parametry rostliny'!$D$31-(('Srážky MC'!$C610/31)*16+('Srážky MC'!$D610/30)*24),0)</f>
        <v>16.299090325613093</v>
      </c>
      <c r="D610">
        <f ca="1">IF('Parametry rostliny'!$D$32-(('Srážky MC'!$D610/31)*7+'Srážky MC'!$E610+('Srážky MC'!$F610/30)*8)&gt;0,'Parametry rostliny'!$D$32-(('Srážky MC'!D610/31)*7+'Srážky MC'!$E610+('Srážky MC'!$F610/30)*8),0)</f>
        <v>42.55126274626565</v>
      </c>
      <c r="E610">
        <f ca="1">IF('Parametry rostliny'!$D$33-(('Srážky MC'!$F610/31)*15+('Srážky MC'!$G610/30)*15)&gt;0,'Parametry rostliny'!$D$33-(('Srážky MC'!$F610/31)*15+('Srážky MC'!$G610/30)*15),0)</f>
        <v>7.6103357231660098</v>
      </c>
    </row>
    <row r="611" spans="2:5">
      <c r="B611">
        <f ca="1">IF('Parametry rostliny'!$D$30-(('Srážky MC'!$B611/31)*15+('Srážky MC'!$C611/30)*15)&gt;0,'Parametry rostliny'!$D$30-(('Srážky MC'!$B611/31)*15+('Srážky MC'!$C611/30)*15),0)</f>
        <v>2.9972197177980036</v>
      </c>
      <c r="C611">
        <f ca="1">IF('Parametry rostliny'!$D$31-(('Srážky MC'!$C611/31)*16+('Srážky MC'!$D611/30)*24)&gt;0,'Parametry rostliny'!$D$31-(('Srážky MC'!$C611/31)*16+('Srážky MC'!$D611/30)*24),0)</f>
        <v>95.750278427174564</v>
      </c>
      <c r="D611">
        <f ca="1">IF('Parametry rostliny'!$D$32-(('Srážky MC'!$D611/31)*7+'Srážky MC'!$E611+('Srážky MC'!$F611/30)*8)&gt;0,'Parametry rostliny'!$D$32-(('Srážky MC'!D611/31)*7+'Srážky MC'!$E611+('Srážky MC'!$F611/30)*8),0)</f>
        <v>76.203702891967708</v>
      </c>
      <c r="E611">
        <f ca="1">IF('Parametry rostliny'!$D$33-(('Srážky MC'!$F611/31)*15+('Srážky MC'!$G611/30)*15)&gt;0,'Parametry rostliny'!$D$33-(('Srážky MC'!$F611/31)*15+('Srážky MC'!$G611/30)*15),0)</f>
        <v>24.498732861592035</v>
      </c>
    </row>
    <row r="612" spans="2:5">
      <c r="B612">
        <f ca="1">IF('Parametry rostliny'!$D$30-(('Srážky MC'!$B612/31)*15+('Srážky MC'!$C612/30)*15)&gt;0,'Parametry rostliny'!$D$30-(('Srážky MC'!$B612/31)*15+('Srážky MC'!$C612/30)*15),0)</f>
        <v>0</v>
      </c>
      <c r="C612">
        <f ca="1">IF('Parametry rostliny'!$D$31-(('Srážky MC'!$C612/31)*16+('Srážky MC'!$D612/30)*24)&gt;0,'Parametry rostliny'!$D$31-(('Srážky MC'!$C612/31)*16+('Srážky MC'!$D612/30)*24),0)</f>
        <v>71.873428078732744</v>
      </c>
      <c r="D612">
        <f ca="1">IF('Parametry rostliny'!$D$32-(('Srážky MC'!$D612/31)*7+'Srážky MC'!$E612+('Srážky MC'!$F612/30)*8)&gt;0,'Parametry rostliny'!$D$32-(('Srážky MC'!D612/31)*7+'Srážky MC'!$E612+('Srážky MC'!$F612/30)*8),0)</f>
        <v>0</v>
      </c>
      <c r="E612">
        <f ca="1">IF('Parametry rostliny'!$D$33-(('Srážky MC'!$F612/31)*15+('Srážky MC'!$G612/30)*15)&gt;0,'Parametry rostliny'!$D$33-(('Srážky MC'!$F612/31)*15+('Srážky MC'!$G612/30)*15),0)</f>
        <v>2.2439896592173625</v>
      </c>
    </row>
    <row r="613" spans="2:5">
      <c r="B613">
        <f ca="1">IF('Parametry rostliny'!$D$30-(('Srážky MC'!$B613/31)*15+('Srážky MC'!$C613/30)*15)&gt;0,'Parametry rostliny'!$D$30-(('Srážky MC'!$B613/31)*15+('Srážky MC'!$C613/30)*15),0)</f>
        <v>0</v>
      </c>
      <c r="C613">
        <f ca="1">IF('Parametry rostliny'!$D$31-(('Srážky MC'!$C613/31)*16+('Srážky MC'!$D613/30)*24)&gt;0,'Parametry rostliny'!$D$31-(('Srážky MC'!$C613/31)*16+('Srážky MC'!$D613/30)*24),0)</f>
        <v>42.487718925571841</v>
      </c>
      <c r="D613">
        <f ca="1">IF('Parametry rostliny'!$D$32-(('Srážky MC'!$D613/31)*7+'Srážky MC'!$E613+('Srážky MC'!$F613/30)*8)&gt;0,'Parametry rostliny'!$D$32-(('Srážky MC'!D613/31)*7+'Srážky MC'!$E613+('Srážky MC'!$F613/30)*8),0)</f>
        <v>0</v>
      </c>
      <c r="E613">
        <f ca="1">IF('Parametry rostliny'!$D$33-(('Srážky MC'!$F613/31)*15+('Srážky MC'!$G613/30)*15)&gt;0,'Parametry rostliny'!$D$33-(('Srážky MC'!$F613/31)*15+('Srážky MC'!$G613/30)*15),0)</f>
        <v>0</v>
      </c>
    </row>
    <row r="614" spans="2:5">
      <c r="B614">
        <f ca="1">IF('Parametry rostliny'!$D$30-(('Srážky MC'!$B614/31)*15+('Srážky MC'!$C614/30)*15)&gt;0,'Parametry rostliny'!$D$30-(('Srážky MC'!$B614/31)*15+('Srážky MC'!$C614/30)*15),0)</f>
        <v>0</v>
      </c>
      <c r="C614">
        <f ca="1">IF('Parametry rostliny'!$D$31-(('Srážky MC'!$C614/31)*16+('Srážky MC'!$D614/30)*24)&gt;0,'Parametry rostliny'!$D$31-(('Srážky MC'!$C614/31)*16+('Srážky MC'!$D614/30)*24),0)</f>
        <v>11.701219288760058</v>
      </c>
      <c r="D614">
        <f ca="1">IF('Parametry rostliny'!$D$32-(('Srážky MC'!$D614/31)*7+'Srážky MC'!$E614+('Srážky MC'!$F614/30)*8)&gt;0,'Parametry rostliny'!$D$32-(('Srážky MC'!D614/31)*7+'Srážky MC'!$E614+('Srážky MC'!$F614/30)*8),0)</f>
        <v>0.84901611019193979</v>
      </c>
      <c r="E614">
        <f ca="1">IF('Parametry rostliny'!$D$33-(('Srážky MC'!$F614/31)*15+('Srážky MC'!$G614/30)*15)&gt;0,'Parametry rostliny'!$D$33-(('Srážky MC'!$F614/31)*15+('Srážky MC'!$G614/30)*15),0)</f>
        <v>0</v>
      </c>
    </row>
    <row r="615" spans="2:5">
      <c r="B615">
        <f ca="1">IF('Parametry rostliny'!$D$30-(('Srážky MC'!$B615/31)*15+('Srážky MC'!$C615/30)*15)&gt;0,'Parametry rostliny'!$D$30-(('Srážky MC'!$B615/31)*15+('Srážky MC'!$C615/30)*15),0)</f>
        <v>0</v>
      </c>
      <c r="C615">
        <f ca="1">IF('Parametry rostliny'!$D$31-(('Srážky MC'!$C615/31)*16+('Srážky MC'!$D615/30)*24)&gt;0,'Parametry rostliny'!$D$31-(('Srážky MC'!$C615/31)*16+('Srážky MC'!$D615/30)*24),0)</f>
        <v>25.666304743958619</v>
      </c>
      <c r="D615">
        <f ca="1">IF('Parametry rostliny'!$D$32-(('Srážky MC'!$D615/31)*7+'Srážky MC'!$E615+('Srážky MC'!$F615/30)*8)&gt;0,'Parametry rostliny'!$D$32-(('Srážky MC'!D615/31)*7+'Srážky MC'!$E615+('Srážky MC'!$F615/30)*8),0)</f>
        <v>0</v>
      </c>
      <c r="E615">
        <f ca="1">IF('Parametry rostliny'!$D$33-(('Srážky MC'!$F615/31)*15+('Srážky MC'!$G615/30)*15)&gt;0,'Parametry rostliny'!$D$33-(('Srážky MC'!$F615/31)*15+('Srážky MC'!$G615/30)*15),0)</f>
        <v>0</v>
      </c>
    </row>
    <row r="616" spans="2:5">
      <c r="B616">
        <f ca="1">IF('Parametry rostliny'!$D$30-(('Srážky MC'!$B616/31)*15+('Srážky MC'!$C616/30)*15)&gt;0,'Parametry rostliny'!$D$30-(('Srážky MC'!$B616/31)*15+('Srážky MC'!$C616/30)*15),0)</f>
        <v>0</v>
      </c>
      <c r="C616">
        <f ca="1">IF('Parametry rostliny'!$D$31-(('Srážky MC'!$C616/31)*16+('Srážky MC'!$D616/30)*24)&gt;0,'Parametry rostliny'!$D$31-(('Srážky MC'!$C616/31)*16+('Srážky MC'!$D616/30)*24),0)</f>
        <v>0</v>
      </c>
      <c r="D616">
        <f ca="1">IF('Parametry rostliny'!$D$32-(('Srážky MC'!$D616/31)*7+'Srážky MC'!$E616+('Srážky MC'!$F616/30)*8)&gt;0,'Parametry rostliny'!$D$32-(('Srážky MC'!D616/31)*7+'Srážky MC'!$E616+('Srážky MC'!$F616/30)*8),0)</f>
        <v>49.241142990682079</v>
      </c>
      <c r="E616">
        <f ca="1">IF('Parametry rostliny'!$D$33-(('Srážky MC'!$F616/31)*15+('Srážky MC'!$G616/30)*15)&gt;0,'Parametry rostliny'!$D$33-(('Srážky MC'!$F616/31)*15+('Srážky MC'!$G616/30)*15),0)</f>
        <v>11.3531865635209</v>
      </c>
    </row>
    <row r="617" spans="2:5">
      <c r="B617">
        <f ca="1">IF('Parametry rostliny'!$D$30-(('Srážky MC'!$B617/31)*15+('Srážky MC'!$C617/30)*15)&gt;0,'Parametry rostliny'!$D$30-(('Srážky MC'!$B617/31)*15+('Srážky MC'!$C617/30)*15),0)</f>
        <v>4.4997118482673812</v>
      </c>
      <c r="C617">
        <f ca="1">IF('Parametry rostliny'!$D$31-(('Srážky MC'!$C617/31)*16+('Srážky MC'!$D617/30)*24)&gt;0,'Parametry rostliny'!$D$31-(('Srážky MC'!$C617/31)*16+('Srážky MC'!$D617/30)*24),0)</f>
        <v>35.792709213915998</v>
      </c>
      <c r="D617">
        <f ca="1">IF('Parametry rostliny'!$D$32-(('Srážky MC'!$D617/31)*7+'Srážky MC'!$E617+('Srážky MC'!$F617/30)*8)&gt;0,'Parametry rostliny'!$D$32-(('Srážky MC'!D617/31)*7+'Srážky MC'!$E617+('Srážky MC'!$F617/30)*8),0)</f>
        <v>0</v>
      </c>
      <c r="E617">
        <f ca="1">IF('Parametry rostliny'!$D$33-(('Srážky MC'!$F617/31)*15+('Srážky MC'!$G617/30)*15)&gt;0,'Parametry rostliny'!$D$33-(('Srážky MC'!$F617/31)*15+('Srážky MC'!$G617/30)*15),0)</f>
        <v>1.0113913617175143</v>
      </c>
    </row>
    <row r="618" spans="2:5">
      <c r="B618">
        <f ca="1">IF('Parametry rostliny'!$D$30-(('Srážky MC'!$B618/31)*15+('Srážky MC'!$C618/30)*15)&gt;0,'Parametry rostliny'!$D$30-(('Srážky MC'!$B618/31)*15+('Srážky MC'!$C618/30)*15),0)</f>
        <v>0</v>
      </c>
      <c r="C618">
        <f ca="1">IF('Parametry rostliny'!$D$31-(('Srážky MC'!$C618/31)*16+('Srážky MC'!$D618/30)*24)&gt;0,'Parametry rostliny'!$D$31-(('Srážky MC'!$C618/31)*16+('Srážky MC'!$D618/30)*24),0)</f>
        <v>3.0157101640864425</v>
      </c>
      <c r="D618">
        <f ca="1">IF('Parametry rostliny'!$D$32-(('Srážky MC'!$D618/31)*7+'Srážky MC'!$E618+('Srážky MC'!$F618/30)*8)&gt;0,'Parametry rostliny'!$D$32-(('Srážky MC'!D618/31)*7+'Srážky MC'!$E618+('Srážky MC'!$F618/30)*8),0)</f>
        <v>0</v>
      </c>
      <c r="E618">
        <f ca="1">IF('Parametry rostliny'!$D$33-(('Srážky MC'!$F618/31)*15+('Srážky MC'!$G618/30)*15)&gt;0,'Parametry rostliny'!$D$33-(('Srážky MC'!$F618/31)*15+('Srážky MC'!$G618/30)*15),0)</f>
        <v>0</v>
      </c>
    </row>
    <row r="619" spans="2:5">
      <c r="B619">
        <f ca="1">IF('Parametry rostliny'!$D$30-(('Srážky MC'!$B619/31)*15+('Srážky MC'!$C619/30)*15)&gt;0,'Parametry rostliny'!$D$30-(('Srážky MC'!$B619/31)*15+('Srážky MC'!$C619/30)*15),0)</f>
        <v>0</v>
      </c>
      <c r="C619">
        <f ca="1">IF('Parametry rostliny'!$D$31-(('Srážky MC'!$C619/31)*16+('Srážky MC'!$D619/30)*24)&gt;0,'Parametry rostliny'!$D$31-(('Srážky MC'!$C619/31)*16+('Srážky MC'!$D619/30)*24),0)</f>
        <v>16.936528532463342</v>
      </c>
      <c r="D619">
        <f ca="1">IF('Parametry rostliny'!$D$32-(('Srážky MC'!$D619/31)*7+'Srážky MC'!$E619+('Srážky MC'!$F619/30)*8)&gt;0,'Parametry rostliny'!$D$32-(('Srážky MC'!D619/31)*7+'Srážky MC'!$E619+('Srážky MC'!$F619/30)*8),0)</f>
        <v>0</v>
      </c>
      <c r="E619">
        <f ca="1">IF('Parametry rostliny'!$D$33-(('Srážky MC'!$F619/31)*15+('Srážky MC'!$G619/30)*15)&gt;0,'Parametry rostliny'!$D$33-(('Srážky MC'!$F619/31)*15+('Srážky MC'!$G619/30)*15),0)</f>
        <v>0</v>
      </c>
    </row>
    <row r="620" spans="2:5">
      <c r="B620">
        <f ca="1">IF('Parametry rostliny'!$D$30-(('Srážky MC'!$B620/31)*15+('Srážky MC'!$C620/30)*15)&gt;0,'Parametry rostliny'!$D$30-(('Srážky MC'!$B620/31)*15+('Srážky MC'!$C620/30)*15),0)</f>
        <v>0</v>
      </c>
      <c r="C620">
        <f ca="1">IF('Parametry rostliny'!$D$31-(('Srážky MC'!$C620/31)*16+('Srážky MC'!$D620/30)*24)&gt;0,'Parametry rostliny'!$D$31-(('Srážky MC'!$C620/31)*16+('Srážky MC'!$D620/30)*24),0)</f>
        <v>0</v>
      </c>
      <c r="D620">
        <f ca="1">IF('Parametry rostliny'!$D$32-(('Srážky MC'!$D620/31)*7+'Srážky MC'!$E620+('Srážky MC'!$F620/30)*8)&gt;0,'Parametry rostliny'!$D$32-(('Srážky MC'!D620/31)*7+'Srážky MC'!$E620+('Srážky MC'!$F620/30)*8),0)</f>
        <v>5.721299284802825</v>
      </c>
      <c r="E620">
        <f ca="1">IF('Parametry rostliny'!$D$33-(('Srážky MC'!$F620/31)*15+('Srážky MC'!$G620/30)*15)&gt;0,'Parametry rostliny'!$D$33-(('Srážky MC'!$F620/31)*15+('Srážky MC'!$G620/30)*15),0)</f>
        <v>0</v>
      </c>
    </row>
    <row r="621" spans="2:5">
      <c r="B621">
        <f ca="1">IF('Parametry rostliny'!$D$30-(('Srážky MC'!$B621/31)*15+('Srážky MC'!$C621/30)*15)&gt;0,'Parametry rostliny'!$D$30-(('Srážky MC'!$B621/31)*15+('Srážky MC'!$C621/30)*15),0)</f>
        <v>2.8035022064485418</v>
      </c>
      <c r="C621">
        <f ca="1">IF('Parametry rostliny'!$D$31-(('Srážky MC'!$C621/31)*16+('Srážky MC'!$D621/30)*24)&gt;0,'Parametry rostliny'!$D$31-(('Srážky MC'!$C621/31)*16+('Srážky MC'!$D621/30)*24),0)</f>
        <v>58.51347734185012</v>
      </c>
      <c r="D621">
        <f ca="1">IF('Parametry rostliny'!$D$32-(('Srážky MC'!$D621/31)*7+'Srážky MC'!$E621+('Srážky MC'!$F621/30)*8)&gt;0,'Parametry rostliny'!$D$32-(('Srážky MC'!D621/31)*7+'Srážky MC'!$E621+('Srážky MC'!$F621/30)*8),0)</f>
        <v>0</v>
      </c>
      <c r="E621">
        <f ca="1">IF('Parametry rostliny'!$D$33-(('Srážky MC'!$F621/31)*15+('Srážky MC'!$G621/30)*15)&gt;0,'Parametry rostliny'!$D$33-(('Srážky MC'!$F621/31)*15+('Srážky MC'!$G621/30)*15),0)</f>
        <v>5.6685989227847386</v>
      </c>
    </row>
    <row r="622" spans="2:5">
      <c r="B622">
        <f ca="1">IF('Parametry rostliny'!$D$30-(('Srážky MC'!$B622/31)*15+('Srážky MC'!$C622/30)*15)&gt;0,'Parametry rostliny'!$D$30-(('Srážky MC'!$B622/31)*15+('Srážky MC'!$C622/30)*15),0)</f>
        <v>30.355998164525872</v>
      </c>
      <c r="C622">
        <f ca="1">IF('Parametry rostliny'!$D$31-(('Srážky MC'!$C622/31)*16+('Srážky MC'!$D622/30)*24)&gt;0,'Parametry rostliny'!$D$31-(('Srážky MC'!$C622/31)*16+('Srážky MC'!$D622/30)*24),0)</f>
        <v>98.417095129439261</v>
      </c>
      <c r="D622">
        <f ca="1">IF('Parametry rostliny'!$D$32-(('Srážky MC'!$D622/31)*7+'Srážky MC'!$E622+('Srážky MC'!$F622/30)*8)&gt;0,'Parametry rostliny'!$D$32-(('Srážky MC'!D622/31)*7+'Srážky MC'!$E622+('Srážky MC'!$F622/30)*8),0)</f>
        <v>16.160397832920609</v>
      </c>
      <c r="E622">
        <f ca="1">IF('Parametry rostliny'!$D$33-(('Srážky MC'!$F622/31)*15+('Srážky MC'!$G622/30)*15)&gt;0,'Parametry rostliny'!$D$33-(('Srážky MC'!$F622/31)*15+('Srážky MC'!$G622/30)*15),0)</f>
        <v>5.7442618533313521</v>
      </c>
    </row>
    <row r="623" spans="2:5">
      <c r="B623">
        <f ca="1">IF('Parametry rostliny'!$D$30-(('Srážky MC'!$B623/31)*15+('Srážky MC'!$C623/30)*15)&gt;0,'Parametry rostliny'!$D$30-(('Srážky MC'!$B623/31)*15+('Srážky MC'!$C623/30)*15),0)</f>
        <v>10.447984249205007</v>
      </c>
      <c r="C623">
        <f ca="1">IF('Parametry rostliny'!$D$31-(('Srážky MC'!$C623/31)*16+('Srážky MC'!$D623/30)*24)&gt;0,'Parametry rostliny'!$D$31-(('Srážky MC'!$C623/31)*16+('Srážky MC'!$D623/30)*24),0)</f>
        <v>64.941108320919255</v>
      </c>
      <c r="D623">
        <f ca="1">IF('Parametry rostliny'!$D$32-(('Srážky MC'!$D623/31)*7+'Srážky MC'!$E623+('Srážky MC'!$F623/30)*8)&gt;0,'Parametry rostliny'!$D$32-(('Srážky MC'!D623/31)*7+'Srážky MC'!$E623+('Srážky MC'!$F623/30)*8),0)</f>
        <v>44.062847330958817</v>
      </c>
      <c r="E623">
        <f ca="1">IF('Parametry rostliny'!$D$33-(('Srážky MC'!$F623/31)*15+('Srážky MC'!$G623/30)*15)&gt;0,'Parametry rostliny'!$D$33-(('Srážky MC'!$F623/31)*15+('Srážky MC'!$G623/30)*15),0)</f>
        <v>0</v>
      </c>
    </row>
    <row r="624" spans="2:5">
      <c r="B624">
        <f ca="1">IF('Parametry rostliny'!$D$30-(('Srážky MC'!$B624/31)*15+('Srážky MC'!$C624/30)*15)&gt;0,'Parametry rostliny'!$D$30-(('Srážky MC'!$B624/31)*15+('Srážky MC'!$C624/30)*15),0)</f>
        <v>0</v>
      </c>
      <c r="C624">
        <f ca="1">IF('Parametry rostliny'!$D$31-(('Srážky MC'!$C624/31)*16+('Srážky MC'!$D624/30)*24)&gt;0,'Parametry rostliny'!$D$31-(('Srážky MC'!$C624/31)*16+('Srážky MC'!$D624/30)*24),0)</f>
        <v>24.762354062678355</v>
      </c>
      <c r="D624">
        <f ca="1">IF('Parametry rostliny'!$D$32-(('Srážky MC'!$D624/31)*7+'Srážky MC'!$E624+('Srážky MC'!$F624/30)*8)&gt;0,'Parametry rostliny'!$D$32-(('Srážky MC'!D624/31)*7+'Srážky MC'!$E624+('Srážky MC'!$F624/30)*8),0)</f>
        <v>31.162489863866057</v>
      </c>
      <c r="E624">
        <f ca="1">IF('Parametry rostliny'!$D$33-(('Srážky MC'!$F624/31)*15+('Srážky MC'!$G624/30)*15)&gt;0,'Parametry rostliny'!$D$33-(('Srážky MC'!$F624/31)*15+('Srážky MC'!$G624/30)*15),0)</f>
        <v>6.5052722036914901</v>
      </c>
    </row>
    <row r="625" spans="2:5">
      <c r="B625">
        <f ca="1">IF('Parametry rostliny'!$D$30-(('Srážky MC'!$B625/31)*15+('Srážky MC'!$C625/30)*15)&gt;0,'Parametry rostliny'!$D$30-(('Srážky MC'!$B625/31)*15+('Srážky MC'!$C625/30)*15),0)</f>
        <v>4.9523610275988261</v>
      </c>
      <c r="C625">
        <f ca="1">IF('Parametry rostliny'!$D$31-(('Srážky MC'!$C625/31)*16+('Srážky MC'!$D625/30)*24)&gt;0,'Parametry rostliny'!$D$31-(('Srážky MC'!$C625/31)*16+('Srážky MC'!$D625/30)*24),0)</f>
        <v>42.175420244985133</v>
      </c>
      <c r="D625">
        <f ca="1">IF('Parametry rostliny'!$D$32-(('Srážky MC'!$D625/31)*7+'Srážky MC'!$E625+('Srážky MC'!$F625/30)*8)&gt;0,'Parametry rostliny'!$D$32-(('Srážky MC'!D625/31)*7+'Srážky MC'!$E625+('Srážky MC'!$F625/30)*8),0)</f>
        <v>0</v>
      </c>
      <c r="E625">
        <f ca="1">IF('Parametry rostliny'!$D$33-(('Srážky MC'!$F625/31)*15+('Srážky MC'!$G625/30)*15)&gt;0,'Parametry rostliny'!$D$33-(('Srážky MC'!$F625/31)*15+('Srážky MC'!$G625/30)*15),0)</f>
        <v>0</v>
      </c>
    </row>
    <row r="626" spans="2:5">
      <c r="B626">
        <f ca="1">IF('Parametry rostliny'!$D$30-(('Srážky MC'!$B626/31)*15+('Srážky MC'!$C626/30)*15)&gt;0,'Parametry rostliny'!$D$30-(('Srážky MC'!$B626/31)*15+('Srážky MC'!$C626/30)*15),0)</f>
        <v>10.550578797056659</v>
      </c>
      <c r="C626">
        <f ca="1">IF('Parametry rostliny'!$D$31-(('Srážky MC'!$C626/31)*16+('Srážky MC'!$D626/30)*24)&gt;0,'Parametry rostliny'!$D$31-(('Srážky MC'!$C626/31)*16+('Srážky MC'!$D626/30)*24),0)</f>
        <v>24.252696375513153</v>
      </c>
      <c r="D626">
        <f ca="1">IF('Parametry rostliny'!$D$32-(('Srážky MC'!$D626/31)*7+'Srážky MC'!$E626+('Srážky MC'!$F626/30)*8)&gt;0,'Parametry rostliny'!$D$32-(('Srážky MC'!D626/31)*7+'Srážky MC'!$E626+('Srážky MC'!$F626/30)*8),0)</f>
        <v>0</v>
      </c>
      <c r="E626">
        <f ca="1">IF('Parametry rostliny'!$D$33-(('Srážky MC'!$F626/31)*15+('Srážky MC'!$G626/30)*15)&gt;0,'Parametry rostliny'!$D$33-(('Srážky MC'!$F626/31)*15+('Srážky MC'!$G626/30)*15),0)</f>
        <v>0</v>
      </c>
    </row>
    <row r="627" spans="2:5">
      <c r="B627">
        <f ca="1">IF('Parametry rostliny'!$D$30-(('Srážky MC'!$B627/31)*15+('Srážky MC'!$C627/30)*15)&gt;0,'Parametry rostliny'!$D$30-(('Srážky MC'!$B627/31)*15+('Srážky MC'!$C627/30)*15),0)</f>
        <v>30.773145750757621</v>
      </c>
      <c r="C627">
        <f ca="1">IF('Parametry rostliny'!$D$31-(('Srážky MC'!$C627/31)*16+('Srážky MC'!$D627/30)*24)&gt;0,'Parametry rostliny'!$D$31-(('Srážky MC'!$C627/31)*16+('Srážky MC'!$D627/30)*24),0)</f>
        <v>62.453647658997099</v>
      </c>
      <c r="D627">
        <f ca="1">IF('Parametry rostliny'!$D$32-(('Srážky MC'!$D627/31)*7+'Srážky MC'!$E627+('Srážky MC'!$F627/30)*8)&gt;0,'Parametry rostliny'!$D$32-(('Srážky MC'!D627/31)*7+'Srážky MC'!$E627+('Srážky MC'!$F627/30)*8),0)</f>
        <v>0</v>
      </c>
      <c r="E627">
        <f ca="1">IF('Parametry rostliny'!$D$33-(('Srážky MC'!$F627/31)*15+('Srážky MC'!$G627/30)*15)&gt;0,'Parametry rostliny'!$D$33-(('Srážky MC'!$F627/31)*15+('Srážky MC'!$G627/30)*15),0)</f>
        <v>0</v>
      </c>
    </row>
    <row r="628" spans="2:5">
      <c r="B628">
        <f ca="1">IF('Parametry rostliny'!$D$30-(('Srážky MC'!$B628/31)*15+('Srážky MC'!$C628/30)*15)&gt;0,'Parametry rostliny'!$D$30-(('Srážky MC'!$B628/31)*15+('Srážky MC'!$C628/30)*15),0)</f>
        <v>0</v>
      </c>
      <c r="C628">
        <f ca="1">IF('Parametry rostliny'!$D$31-(('Srážky MC'!$C628/31)*16+('Srážky MC'!$D628/30)*24)&gt;0,'Parametry rostliny'!$D$31-(('Srážky MC'!$C628/31)*16+('Srážky MC'!$D628/30)*24),0)</f>
        <v>65.514114213878486</v>
      </c>
      <c r="D628">
        <f ca="1">IF('Parametry rostliny'!$D$32-(('Srážky MC'!$D628/31)*7+'Srážky MC'!$E628+('Srážky MC'!$F628/30)*8)&gt;0,'Parametry rostliny'!$D$32-(('Srážky MC'!D628/31)*7+'Srážky MC'!$E628+('Srážky MC'!$F628/30)*8),0)</f>
        <v>24.50805033319773</v>
      </c>
      <c r="E628">
        <f ca="1">IF('Parametry rostliny'!$D$33-(('Srážky MC'!$F628/31)*15+('Srážky MC'!$G628/30)*15)&gt;0,'Parametry rostliny'!$D$33-(('Srážky MC'!$F628/31)*15+('Srážky MC'!$G628/30)*15),0)</f>
        <v>0</v>
      </c>
    </row>
    <row r="629" spans="2:5">
      <c r="B629">
        <f ca="1">IF('Parametry rostliny'!$D$30-(('Srážky MC'!$B629/31)*15+('Srážky MC'!$C629/30)*15)&gt;0,'Parametry rostliny'!$D$30-(('Srážky MC'!$B629/31)*15+('Srážky MC'!$C629/30)*15),0)</f>
        <v>0</v>
      </c>
      <c r="C629">
        <f ca="1">IF('Parametry rostliny'!$D$31-(('Srážky MC'!$C629/31)*16+('Srážky MC'!$D629/30)*24)&gt;0,'Parametry rostliny'!$D$31-(('Srážky MC'!$C629/31)*16+('Srážky MC'!$D629/30)*24),0)</f>
        <v>18.673876202597597</v>
      </c>
      <c r="D629">
        <f ca="1">IF('Parametry rostliny'!$D$32-(('Srážky MC'!$D629/31)*7+'Srážky MC'!$E629+('Srážky MC'!$F629/30)*8)&gt;0,'Parametry rostliny'!$D$32-(('Srážky MC'!D629/31)*7+'Srážky MC'!$E629+('Srážky MC'!$F629/30)*8),0)</f>
        <v>0</v>
      </c>
      <c r="E629">
        <f ca="1">IF('Parametry rostliny'!$D$33-(('Srážky MC'!$F629/31)*15+('Srážky MC'!$G629/30)*15)&gt;0,'Parametry rostliny'!$D$33-(('Srážky MC'!$F629/31)*15+('Srážky MC'!$G629/30)*15),0)</f>
        <v>0</v>
      </c>
    </row>
    <row r="630" spans="2:5">
      <c r="B630">
        <f ca="1">IF('Parametry rostliny'!$D$30-(('Srážky MC'!$B630/31)*15+('Srážky MC'!$C630/30)*15)&gt;0,'Parametry rostliny'!$D$30-(('Srážky MC'!$B630/31)*15+('Srážky MC'!$C630/30)*15),0)</f>
        <v>35.897867806826511</v>
      </c>
      <c r="C630">
        <f ca="1">IF('Parametry rostliny'!$D$31-(('Srážky MC'!$C630/31)*16+('Srážky MC'!$D630/30)*24)&gt;0,'Parametry rostliny'!$D$31-(('Srážky MC'!$C630/31)*16+('Srážky MC'!$D630/30)*24),0)</f>
        <v>42.994297055645859</v>
      </c>
      <c r="D630">
        <f ca="1">IF('Parametry rostliny'!$D$32-(('Srážky MC'!$D630/31)*7+'Srážky MC'!$E630+('Srážky MC'!$F630/30)*8)&gt;0,'Parametry rostliny'!$D$32-(('Srážky MC'!D630/31)*7+'Srážky MC'!$E630+('Srážky MC'!$F630/30)*8),0)</f>
        <v>52.390809095253232</v>
      </c>
      <c r="E630">
        <f ca="1">IF('Parametry rostliny'!$D$33-(('Srážky MC'!$F630/31)*15+('Srážky MC'!$G630/30)*15)&gt;0,'Parametry rostliny'!$D$33-(('Srážky MC'!$F630/31)*15+('Srážky MC'!$G630/30)*15),0)</f>
        <v>29.588336004738903</v>
      </c>
    </row>
    <row r="631" spans="2:5">
      <c r="B631">
        <f ca="1">IF('Parametry rostliny'!$D$30-(('Srážky MC'!$B631/31)*15+('Srážky MC'!$C631/30)*15)&gt;0,'Parametry rostliny'!$D$30-(('Srážky MC'!$B631/31)*15+('Srážky MC'!$C631/30)*15),0)</f>
        <v>0</v>
      </c>
      <c r="C631">
        <f ca="1">IF('Parametry rostliny'!$D$31-(('Srážky MC'!$C631/31)*16+('Srážky MC'!$D631/30)*24)&gt;0,'Parametry rostliny'!$D$31-(('Srážky MC'!$C631/31)*16+('Srážky MC'!$D631/30)*24),0)</f>
        <v>53.489143620323006</v>
      </c>
      <c r="D631">
        <f ca="1">IF('Parametry rostliny'!$D$32-(('Srážky MC'!$D631/31)*7+'Srážky MC'!$E631+('Srážky MC'!$F631/30)*8)&gt;0,'Parametry rostliny'!$D$32-(('Srážky MC'!D631/31)*7+'Srážky MC'!$E631+('Srážky MC'!$F631/30)*8),0)</f>
        <v>0</v>
      </c>
      <c r="E631">
        <f ca="1">IF('Parametry rostliny'!$D$33-(('Srážky MC'!$F631/31)*15+('Srážky MC'!$G631/30)*15)&gt;0,'Parametry rostliny'!$D$33-(('Srážky MC'!$F631/31)*15+('Srážky MC'!$G631/30)*15),0)</f>
        <v>5.5891911218962633</v>
      </c>
    </row>
    <row r="632" spans="2:5">
      <c r="B632">
        <f ca="1">IF('Parametry rostliny'!$D$30-(('Srážky MC'!$B632/31)*15+('Srážky MC'!$C632/30)*15)&gt;0,'Parametry rostliny'!$D$30-(('Srážky MC'!$B632/31)*15+('Srážky MC'!$C632/30)*15),0)</f>
        <v>0</v>
      </c>
      <c r="C632">
        <f ca="1">IF('Parametry rostliny'!$D$31-(('Srážky MC'!$C632/31)*16+('Srážky MC'!$D632/30)*24)&gt;0,'Parametry rostliny'!$D$31-(('Srážky MC'!$C632/31)*16+('Srážky MC'!$D632/30)*24),0)</f>
        <v>14.890032524005107</v>
      </c>
      <c r="D632">
        <f ca="1">IF('Parametry rostliny'!$D$32-(('Srážky MC'!$D632/31)*7+'Srážky MC'!$E632+('Srážky MC'!$F632/30)*8)&gt;0,'Parametry rostliny'!$D$32-(('Srážky MC'!D632/31)*7+'Srážky MC'!$E632+('Srážky MC'!$F632/30)*8),0)</f>
        <v>38.63883013252709</v>
      </c>
      <c r="E632">
        <f ca="1">IF('Parametry rostliny'!$D$33-(('Srážky MC'!$F632/31)*15+('Srážky MC'!$G632/30)*15)&gt;0,'Parametry rostliny'!$D$33-(('Srážky MC'!$F632/31)*15+('Srážky MC'!$G632/30)*15),0)</f>
        <v>0</v>
      </c>
    </row>
    <row r="633" spans="2:5">
      <c r="B633">
        <f ca="1">IF('Parametry rostliny'!$D$30-(('Srážky MC'!$B633/31)*15+('Srážky MC'!$C633/30)*15)&gt;0,'Parametry rostliny'!$D$30-(('Srážky MC'!$B633/31)*15+('Srážky MC'!$C633/30)*15),0)</f>
        <v>0</v>
      </c>
      <c r="C633">
        <f ca="1">IF('Parametry rostliny'!$D$31-(('Srážky MC'!$C633/31)*16+('Srážky MC'!$D633/30)*24)&gt;0,'Parametry rostliny'!$D$31-(('Srážky MC'!$C633/31)*16+('Srážky MC'!$D633/30)*24),0)</f>
        <v>35.613131033863667</v>
      </c>
      <c r="D633">
        <f ca="1">IF('Parametry rostliny'!$D$32-(('Srážky MC'!$D633/31)*7+'Srážky MC'!$E633+('Srážky MC'!$F633/30)*8)&gt;0,'Parametry rostliny'!$D$32-(('Srážky MC'!D633/31)*7+'Srážky MC'!$E633+('Srážky MC'!$F633/30)*8),0)</f>
        <v>28.533978200072042</v>
      </c>
      <c r="E633">
        <f ca="1">IF('Parametry rostliny'!$D$33-(('Srážky MC'!$F633/31)*15+('Srážky MC'!$G633/30)*15)&gt;0,'Parametry rostliny'!$D$33-(('Srážky MC'!$F633/31)*15+('Srážky MC'!$G633/30)*15),0)</f>
        <v>0</v>
      </c>
    </row>
    <row r="634" spans="2:5">
      <c r="B634">
        <f ca="1">IF('Parametry rostliny'!$D$30-(('Srážky MC'!$B634/31)*15+('Srážky MC'!$C634/30)*15)&gt;0,'Parametry rostliny'!$D$30-(('Srážky MC'!$B634/31)*15+('Srážky MC'!$C634/30)*15),0)</f>
        <v>9.6619871047505228</v>
      </c>
      <c r="C634">
        <f ca="1">IF('Parametry rostliny'!$D$31-(('Srážky MC'!$C634/31)*16+('Srážky MC'!$D634/30)*24)&gt;0,'Parametry rostliny'!$D$31-(('Srážky MC'!$C634/31)*16+('Srážky MC'!$D634/30)*24),0)</f>
        <v>87.697861264766914</v>
      </c>
      <c r="D634">
        <f ca="1">IF('Parametry rostliny'!$D$32-(('Srážky MC'!$D634/31)*7+'Srážky MC'!$E634+('Srážky MC'!$F634/30)*8)&gt;0,'Parametry rostliny'!$D$32-(('Srážky MC'!D634/31)*7+'Srážky MC'!$E634+('Srážky MC'!$F634/30)*8),0)</f>
        <v>5.2488782975877939</v>
      </c>
      <c r="E634">
        <f ca="1">IF('Parametry rostliny'!$D$33-(('Srážky MC'!$F634/31)*15+('Srážky MC'!$G634/30)*15)&gt;0,'Parametry rostliny'!$D$33-(('Srážky MC'!$F634/31)*15+('Srážky MC'!$G634/30)*15),0)</f>
        <v>0</v>
      </c>
    </row>
    <row r="635" spans="2:5">
      <c r="B635">
        <f ca="1">IF('Parametry rostliny'!$D$30-(('Srážky MC'!$B635/31)*15+('Srážky MC'!$C635/30)*15)&gt;0,'Parametry rostliny'!$D$30-(('Srážky MC'!$B635/31)*15+('Srážky MC'!$C635/30)*15),0)</f>
        <v>0</v>
      </c>
      <c r="C635">
        <f ca="1">IF('Parametry rostliny'!$D$31-(('Srážky MC'!$C635/31)*16+('Srážky MC'!$D635/30)*24)&gt;0,'Parametry rostliny'!$D$31-(('Srážky MC'!$C635/31)*16+('Srážky MC'!$D635/30)*24),0)</f>
        <v>87.23077377815342</v>
      </c>
      <c r="D635">
        <f ca="1">IF('Parametry rostliny'!$D$32-(('Srážky MC'!$D635/31)*7+'Srážky MC'!$E635+('Srážky MC'!$F635/30)*8)&gt;0,'Parametry rostliny'!$D$32-(('Srážky MC'!D635/31)*7+'Srážky MC'!$E635+('Srážky MC'!$F635/30)*8),0)</f>
        <v>38.718376278998576</v>
      </c>
      <c r="E635">
        <f ca="1">IF('Parametry rostliny'!$D$33-(('Srážky MC'!$F635/31)*15+('Srážky MC'!$G635/30)*15)&gt;0,'Parametry rostliny'!$D$33-(('Srážky MC'!$F635/31)*15+('Srážky MC'!$G635/30)*15),0)</f>
        <v>0</v>
      </c>
    </row>
    <row r="636" spans="2:5">
      <c r="B636">
        <f ca="1">IF('Parametry rostliny'!$D$30-(('Srážky MC'!$B636/31)*15+('Srážky MC'!$C636/30)*15)&gt;0,'Parametry rostliny'!$D$30-(('Srážky MC'!$B636/31)*15+('Srážky MC'!$C636/30)*15),0)</f>
        <v>3.8228061710079118</v>
      </c>
      <c r="C636">
        <f ca="1">IF('Parametry rostliny'!$D$31-(('Srážky MC'!$C636/31)*16+('Srážky MC'!$D636/30)*24)&gt;0,'Parametry rostliny'!$D$31-(('Srážky MC'!$C636/31)*16+('Srážky MC'!$D636/30)*24),0)</f>
        <v>29.198328040203194</v>
      </c>
      <c r="D636">
        <f ca="1">IF('Parametry rostliny'!$D$32-(('Srážky MC'!$D636/31)*7+'Srážky MC'!$E636+('Srážky MC'!$F636/30)*8)&gt;0,'Parametry rostliny'!$D$32-(('Srážky MC'!D636/31)*7+'Srážky MC'!$E636+('Srážky MC'!$F636/30)*8),0)</f>
        <v>39.937327973962127</v>
      </c>
      <c r="E636">
        <f ca="1">IF('Parametry rostliny'!$D$33-(('Srážky MC'!$F636/31)*15+('Srážky MC'!$G636/30)*15)&gt;0,'Parametry rostliny'!$D$33-(('Srážky MC'!$F636/31)*15+('Srážky MC'!$G636/30)*15),0)</f>
        <v>0</v>
      </c>
    </row>
    <row r="637" spans="2:5">
      <c r="B637">
        <f ca="1">IF('Parametry rostliny'!$D$30-(('Srážky MC'!$B637/31)*15+('Srážky MC'!$C637/30)*15)&gt;0,'Parametry rostliny'!$D$30-(('Srážky MC'!$B637/31)*15+('Srážky MC'!$C637/30)*15),0)</f>
        <v>0</v>
      </c>
      <c r="C637">
        <f ca="1">IF('Parametry rostliny'!$D$31-(('Srážky MC'!$C637/31)*16+('Srážky MC'!$D637/30)*24)&gt;0,'Parametry rostliny'!$D$31-(('Srážky MC'!$C637/31)*16+('Srážky MC'!$D637/30)*24),0)</f>
        <v>11.107450786326268</v>
      </c>
      <c r="D637">
        <f ca="1">IF('Parametry rostliny'!$D$32-(('Srážky MC'!$D637/31)*7+'Srážky MC'!$E637+('Srážky MC'!$F637/30)*8)&gt;0,'Parametry rostliny'!$D$32-(('Srážky MC'!D637/31)*7+'Srážky MC'!$E637+('Srážky MC'!$F637/30)*8),0)</f>
        <v>0</v>
      </c>
      <c r="E637">
        <f ca="1">IF('Parametry rostliny'!$D$33-(('Srážky MC'!$F637/31)*15+('Srážky MC'!$G637/30)*15)&gt;0,'Parametry rostliny'!$D$33-(('Srážky MC'!$F637/31)*15+('Srážky MC'!$G637/30)*15),0)</f>
        <v>0</v>
      </c>
    </row>
    <row r="638" spans="2:5">
      <c r="B638">
        <f ca="1">IF('Parametry rostliny'!$D$30-(('Srážky MC'!$B638/31)*15+('Srážky MC'!$C638/30)*15)&gt;0,'Parametry rostliny'!$D$30-(('Srážky MC'!$B638/31)*15+('Srážky MC'!$C638/30)*15),0)</f>
        <v>0</v>
      </c>
      <c r="C638">
        <f ca="1">IF('Parametry rostliny'!$D$31-(('Srážky MC'!$C638/31)*16+('Srážky MC'!$D638/30)*24)&gt;0,'Parametry rostliny'!$D$31-(('Srážky MC'!$C638/31)*16+('Srážky MC'!$D638/30)*24),0)</f>
        <v>10.000287242816341</v>
      </c>
      <c r="D638">
        <f ca="1">IF('Parametry rostliny'!$D$32-(('Srážky MC'!$D638/31)*7+'Srážky MC'!$E638+('Srážky MC'!$F638/30)*8)&gt;0,'Parametry rostliny'!$D$32-(('Srážky MC'!D638/31)*7+'Srážky MC'!$E638+('Srážky MC'!$F638/30)*8),0)</f>
        <v>0</v>
      </c>
      <c r="E638">
        <f ca="1">IF('Parametry rostliny'!$D$33-(('Srážky MC'!$F638/31)*15+('Srážky MC'!$G638/30)*15)&gt;0,'Parametry rostliny'!$D$33-(('Srážky MC'!$F638/31)*15+('Srážky MC'!$G638/30)*15),0)</f>
        <v>8.6749945507140751</v>
      </c>
    </row>
    <row r="639" spans="2:5">
      <c r="B639">
        <f ca="1">IF('Parametry rostliny'!$D$30-(('Srážky MC'!$B639/31)*15+('Srážky MC'!$C639/30)*15)&gt;0,'Parametry rostliny'!$D$30-(('Srážky MC'!$B639/31)*15+('Srážky MC'!$C639/30)*15),0)</f>
        <v>0</v>
      </c>
      <c r="C639">
        <f ca="1">IF('Parametry rostliny'!$D$31-(('Srážky MC'!$C639/31)*16+('Srážky MC'!$D639/30)*24)&gt;0,'Parametry rostliny'!$D$31-(('Srážky MC'!$C639/31)*16+('Srážky MC'!$D639/30)*24),0)</f>
        <v>24.606720924765739</v>
      </c>
      <c r="D639">
        <f ca="1">IF('Parametry rostliny'!$D$32-(('Srážky MC'!$D639/31)*7+'Srážky MC'!$E639+('Srážky MC'!$F639/30)*8)&gt;0,'Parametry rostliny'!$D$32-(('Srážky MC'!D639/31)*7+'Srážky MC'!$E639+('Srážky MC'!$F639/30)*8),0)</f>
        <v>0</v>
      </c>
      <c r="E639">
        <f ca="1">IF('Parametry rostliny'!$D$33-(('Srážky MC'!$F639/31)*15+('Srážky MC'!$G639/30)*15)&gt;0,'Parametry rostliny'!$D$33-(('Srážky MC'!$F639/31)*15+('Srážky MC'!$G639/30)*15),0)</f>
        <v>0</v>
      </c>
    </row>
    <row r="640" spans="2:5">
      <c r="B640">
        <f ca="1">IF('Parametry rostliny'!$D$30-(('Srážky MC'!$B640/31)*15+('Srážky MC'!$C640/30)*15)&gt;0,'Parametry rostliny'!$D$30-(('Srážky MC'!$B640/31)*15+('Srážky MC'!$C640/30)*15),0)</f>
        <v>16.268405716063171</v>
      </c>
      <c r="C640">
        <f ca="1">IF('Parametry rostliny'!$D$31-(('Srážky MC'!$C640/31)*16+('Srážky MC'!$D640/30)*24)&gt;0,'Parametry rostliny'!$D$31-(('Srážky MC'!$C640/31)*16+('Srážky MC'!$D640/30)*24),0)</f>
        <v>51.553638300507671</v>
      </c>
      <c r="D640">
        <f ca="1">IF('Parametry rostliny'!$D$32-(('Srážky MC'!$D640/31)*7+'Srážky MC'!$E640+('Srážky MC'!$F640/30)*8)&gt;0,'Parametry rostliny'!$D$32-(('Srážky MC'!D640/31)*7+'Srážky MC'!$E640+('Srážky MC'!$F640/30)*8),0)</f>
        <v>21.058111230625016</v>
      </c>
      <c r="E640">
        <f ca="1">IF('Parametry rostliny'!$D$33-(('Srážky MC'!$F640/31)*15+('Srážky MC'!$G640/30)*15)&gt;0,'Parametry rostliny'!$D$33-(('Srážky MC'!$F640/31)*15+('Srážky MC'!$G640/30)*15),0)</f>
        <v>11.29215306050726</v>
      </c>
    </row>
    <row r="641" spans="2:5">
      <c r="B641">
        <f ca="1">IF('Parametry rostliny'!$D$30-(('Srážky MC'!$B641/31)*15+('Srážky MC'!$C641/30)*15)&gt;0,'Parametry rostliny'!$D$30-(('Srážky MC'!$B641/31)*15+('Srážky MC'!$C641/30)*15),0)</f>
        <v>1.6033362587810558</v>
      </c>
      <c r="C641">
        <f ca="1">IF('Parametry rostliny'!$D$31-(('Srážky MC'!$C641/31)*16+('Srážky MC'!$D641/30)*24)&gt;0,'Parametry rostliny'!$D$31-(('Srážky MC'!$C641/31)*16+('Srážky MC'!$D641/30)*24),0)</f>
        <v>60.549458081751325</v>
      </c>
      <c r="D641">
        <f ca="1">IF('Parametry rostliny'!$D$32-(('Srážky MC'!$D641/31)*7+'Srážky MC'!$E641+('Srážky MC'!$F641/30)*8)&gt;0,'Parametry rostliny'!$D$32-(('Srážky MC'!D641/31)*7+'Srážky MC'!$E641+('Srážky MC'!$F641/30)*8),0)</f>
        <v>34.31708370430016</v>
      </c>
      <c r="E641">
        <f ca="1">IF('Parametry rostliny'!$D$33-(('Srážky MC'!$F641/31)*15+('Srážky MC'!$G641/30)*15)&gt;0,'Parametry rostliny'!$D$33-(('Srážky MC'!$F641/31)*15+('Srážky MC'!$G641/30)*15),0)</f>
        <v>0</v>
      </c>
    </row>
    <row r="642" spans="2:5">
      <c r="B642">
        <f ca="1">IF('Parametry rostliny'!$D$30-(('Srážky MC'!$B642/31)*15+('Srážky MC'!$C642/30)*15)&gt;0,'Parametry rostliny'!$D$30-(('Srážky MC'!$B642/31)*15+('Srážky MC'!$C642/30)*15),0)</f>
        <v>5.6123536200432795</v>
      </c>
      <c r="C642">
        <f ca="1">IF('Parametry rostliny'!$D$31-(('Srážky MC'!$C642/31)*16+('Srážky MC'!$D642/30)*24)&gt;0,'Parametry rostliny'!$D$31-(('Srážky MC'!$C642/31)*16+('Srážky MC'!$D642/30)*24),0)</f>
        <v>26.17582575010573</v>
      </c>
      <c r="D642">
        <f ca="1">IF('Parametry rostliny'!$D$32-(('Srážky MC'!$D642/31)*7+'Srážky MC'!$E642+('Srážky MC'!$F642/30)*8)&gt;0,'Parametry rostliny'!$D$32-(('Srážky MC'!D642/31)*7+'Srážky MC'!$E642+('Srážky MC'!$F642/30)*8),0)</f>
        <v>0</v>
      </c>
      <c r="E642">
        <f ca="1">IF('Parametry rostliny'!$D$33-(('Srážky MC'!$F642/31)*15+('Srážky MC'!$G642/30)*15)&gt;0,'Parametry rostliny'!$D$33-(('Srážky MC'!$F642/31)*15+('Srážky MC'!$G642/30)*15),0)</f>
        <v>0</v>
      </c>
    </row>
    <row r="643" spans="2:5">
      <c r="B643">
        <f ca="1">IF('Parametry rostliny'!$D$30-(('Srážky MC'!$B643/31)*15+('Srážky MC'!$C643/30)*15)&gt;0,'Parametry rostliny'!$D$30-(('Srážky MC'!$B643/31)*15+('Srážky MC'!$C643/30)*15),0)</f>
        <v>15.231013768472408</v>
      </c>
      <c r="C643">
        <f ca="1">IF('Parametry rostliny'!$D$31-(('Srážky MC'!$C643/31)*16+('Srážky MC'!$D643/30)*24)&gt;0,'Parametry rostliny'!$D$31-(('Srážky MC'!$C643/31)*16+('Srážky MC'!$D643/30)*24),0)</f>
        <v>31.096892471712835</v>
      </c>
      <c r="D643">
        <f ca="1">IF('Parametry rostliny'!$D$32-(('Srážky MC'!$D643/31)*7+'Srážky MC'!$E643+('Srážky MC'!$F643/30)*8)&gt;0,'Parametry rostliny'!$D$32-(('Srážky MC'!D643/31)*7+'Srážky MC'!$E643+('Srážky MC'!$F643/30)*8),0)</f>
        <v>0</v>
      </c>
      <c r="E643">
        <f ca="1">IF('Parametry rostliny'!$D$33-(('Srážky MC'!$F643/31)*15+('Srážky MC'!$G643/30)*15)&gt;0,'Parametry rostliny'!$D$33-(('Srážky MC'!$F643/31)*15+('Srážky MC'!$G643/30)*15),0)</f>
        <v>0</v>
      </c>
    </row>
    <row r="644" spans="2:5">
      <c r="B644">
        <f ca="1">IF('Parametry rostliny'!$D$30-(('Srážky MC'!$B644/31)*15+('Srážky MC'!$C644/30)*15)&gt;0,'Parametry rostliny'!$D$30-(('Srážky MC'!$B644/31)*15+('Srážky MC'!$C644/30)*15),0)</f>
        <v>0</v>
      </c>
      <c r="C644">
        <f ca="1">IF('Parametry rostliny'!$D$31-(('Srážky MC'!$C644/31)*16+('Srážky MC'!$D644/30)*24)&gt;0,'Parametry rostliny'!$D$31-(('Srážky MC'!$C644/31)*16+('Srážky MC'!$D644/30)*24),0)</f>
        <v>23.945631736349242</v>
      </c>
      <c r="D644">
        <f ca="1">IF('Parametry rostliny'!$D$32-(('Srážky MC'!$D644/31)*7+'Srážky MC'!$E644+('Srážky MC'!$F644/30)*8)&gt;0,'Parametry rostliny'!$D$32-(('Srážky MC'!D644/31)*7+'Srážky MC'!$E644+('Srážky MC'!$F644/30)*8),0)</f>
        <v>0</v>
      </c>
      <c r="E644">
        <f ca="1">IF('Parametry rostliny'!$D$33-(('Srážky MC'!$F644/31)*15+('Srážky MC'!$G644/30)*15)&gt;0,'Parametry rostliny'!$D$33-(('Srážky MC'!$F644/31)*15+('Srážky MC'!$G644/30)*15),0)</f>
        <v>0</v>
      </c>
    </row>
    <row r="645" spans="2:5">
      <c r="B645">
        <f ca="1">IF('Parametry rostliny'!$D$30-(('Srážky MC'!$B645/31)*15+('Srážky MC'!$C645/30)*15)&gt;0,'Parametry rostliny'!$D$30-(('Srážky MC'!$B645/31)*15+('Srážky MC'!$C645/30)*15),0)</f>
        <v>0.83027921798580451</v>
      </c>
      <c r="C645">
        <f ca="1">IF('Parametry rostliny'!$D$31-(('Srážky MC'!$C645/31)*16+('Srážky MC'!$D645/30)*24)&gt;0,'Parametry rostliny'!$D$31-(('Srážky MC'!$C645/31)*16+('Srážky MC'!$D645/30)*24),0)</f>
        <v>0</v>
      </c>
      <c r="D645">
        <f ca="1">IF('Parametry rostliny'!$D$32-(('Srážky MC'!$D645/31)*7+'Srážky MC'!$E645+('Srážky MC'!$F645/30)*8)&gt;0,'Parametry rostliny'!$D$32-(('Srážky MC'!D645/31)*7+'Srážky MC'!$E645+('Srážky MC'!$F645/30)*8),0)</f>
        <v>35.511935375408086</v>
      </c>
      <c r="E645">
        <f ca="1">IF('Parametry rostliny'!$D$33-(('Srážky MC'!$F645/31)*15+('Srážky MC'!$G645/30)*15)&gt;0,'Parametry rostliny'!$D$33-(('Srážky MC'!$F645/31)*15+('Srážky MC'!$G645/30)*15),0)</f>
        <v>0</v>
      </c>
    </row>
    <row r="646" spans="2:5">
      <c r="B646">
        <f ca="1">IF('Parametry rostliny'!$D$30-(('Srážky MC'!$B646/31)*15+('Srážky MC'!$C646/30)*15)&gt;0,'Parametry rostliny'!$D$30-(('Srážky MC'!$B646/31)*15+('Srážky MC'!$C646/30)*15),0)</f>
        <v>12.998366584311668</v>
      </c>
      <c r="C646">
        <f ca="1">IF('Parametry rostliny'!$D$31-(('Srážky MC'!$C646/31)*16+('Srážky MC'!$D646/30)*24)&gt;0,'Parametry rostliny'!$D$31-(('Srážky MC'!$C646/31)*16+('Srážky MC'!$D646/30)*24),0)</f>
        <v>51.486493024752917</v>
      </c>
      <c r="D646">
        <f ca="1">IF('Parametry rostliny'!$D$32-(('Srážky MC'!$D646/31)*7+'Srážky MC'!$E646+('Srážky MC'!$F646/30)*8)&gt;0,'Parametry rostliny'!$D$32-(('Srážky MC'!D646/31)*7+'Srážky MC'!$E646+('Srážky MC'!$F646/30)*8),0)</f>
        <v>0</v>
      </c>
      <c r="E646">
        <f ca="1">IF('Parametry rostliny'!$D$33-(('Srážky MC'!$F646/31)*15+('Srážky MC'!$G646/30)*15)&gt;0,'Parametry rostliny'!$D$33-(('Srážky MC'!$F646/31)*15+('Srážky MC'!$G646/30)*15),0)</f>
        <v>17.801589165673896</v>
      </c>
    </row>
    <row r="647" spans="2:5">
      <c r="B647">
        <f ca="1">IF('Parametry rostliny'!$D$30-(('Srážky MC'!$B647/31)*15+('Srážky MC'!$C647/30)*15)&gt;0,'Parametry rostliny'!$D$30-(('Srážky MC'!$B647/31)*15+('Srážky MC'!$C647/30)*15),0)</f>
        <v>16.013414420342002</v>
      </c>
      <c r="C647">
        <f ca="1">IF('Parametry rostliny'!$D$31-(('Srážky MC'!$C647/31)*16+('Srážky MC'!$D647/30)*24)&gt;0,'Parametry rostliny'!$D$31-(('Srážky MC'!$C647/31)*16+('Srážky MC'!$D647/30)*24),0)</f>
        <v>102.31036559937344</v>
      </c>
      <c r="D647">
        <f ca="1">IF('Parametry rostliny'!$D$32-(('Srážky MC'!$D647/31)*7+'Srážky MC'!$E647+('Srážky MC'!$F647/30)*8)&gt;0,'Parametry rostliny'!$D$32-(('Srážky MC'!D647/31)*7+'Srážky MC'!$E647+('Srážky MC'!$F647/30)*8),0)</f>
        <v>33.344407970544324</v>
      </c>
      <c r="E647">
        <f ca="1">IF('Parametry rostliny'!$D$33-(('Srážky MC'!$F647/31)*15+('Srážky MC'!$G647/30)*15)&gt;0,'Parametry rostliny'!$D$33-(('Srážky MC'!$F647/31)*15+('Srážky MC'!$G647/30)*15),0)</f>
        <v>11.589522740187839</v>
      </c>
    </row>
    <row r="648" spans="2:5">
      <c r="B648">
        <f ca="1">IF('Parametry rostliny'!$D$30-(('Srážky MC'!$B648/31)*15+('Srážky MC'!$C648/30)*15)&gt;0,'Parametry rostliny'!$D$30-(('Srážky MC'!$B648/31)*15+('Srážky MC'!$C648/30)*15),0)</f>
        <v>0</v>
      </c>
      <c r="C648">
        <f ca="1">IF('Parametry rostliny'!$D$31-(('Srážky MC'!$C648/31)*16+('Srážky MC'!$D648/30)*24)&gt;0,'Parametry rostliny'!$D$31-(('Srážky MC'!$C648/31)*16+('Srážky MC'!$D648/30)*24),0)</f>
        <v>0</v>
      </c>
      <c r="D648">
        <f ca="1">IF('Parametry rostliny'!$D$32-(('Srážky MC'!$D648/31)*7+'Srážky MC'!$E648+('Srážky MC'!$F648/30)*8)&gt;0,'Parametry rostliny'!$D$32-(('Srážky MC'!D648/31)*7+'Srážky MC'!$E648+('Srážky MC'!$F648/30)*8),0)</f>
        <v>0</v>
      </c>
      <c r="E648">
        <f ca="1">IF('Parametry rostliny'!$D$33-(('Srážky MC'!$F648/31)*15+('Srážky MC'!$G648/30)*15)&gt;0,'Parametry rostliny'!$D$33-(('Srážky MC'!$F648/31)*15+('Srážky MC'!$G648/30)*15),0)</f>
        <v>7.0553478874966018</v>
      </c>
    </row>
    <row r="649" spans="2:5">
      <c r="B649">
        <f ca="1">IF('Parametry rostliny'!$D$30-(('Srážky MC'!$B649/31)*15+('Srážky MC'!$C649/30)*15)&gt;0,'Parametry rostliny'!$D$30-(('Srážky MC'!$B649/31)*15+('Srážky MC'!$C649/30)*15),0)</f>
        <v>0</v>
      </c>
      <c r="C649">
        <f ca="1">IF('Parametry rostliny'!$D$31-(('Srážky MC'!$C649/31)*16+('Srážky MC'!$D649/30)*24)&gt;0,'Parametry rostliny'!$D$31-(('Srážky MC'!$C649/31)*16+('Srážky MC'!$D649/30)*24),0)</f>
        <v>0</v>
      </c>
      <c r="D649">
        <f ca="1">IF('Parametry rostliny'!$D$32-(('Srážky MC'!$D649/31)*7+'Srážky MC'!$E649+('Srážky MC'!$F649/30)*8)&gt;0,'Parametry rostliny'!$D$32-(('Srážky MC'!D649/31)*7+'Srážky MC'!$E649+('Srážky MC'!$F649/30)*8),0)</f>
        <v>0.79919034133749278</v>
      </c>
      <c r="E649">
        <f ca="1">IF('Parametry rostliny'!$D$33-(('Srážky MC'!$F649/31)*15+('Srážky MC'!$G649/30)*15)&gt;0,'Parametry rostliny'!$D$33-(('Srážky MC'!$F649/31)*15+('Srážky MC'!$G649/30)*15),0)</f>
        <v>4.7697554111627767</v>
      </c>
    </row>
    <row r="650" spans="2:5">
      <c r="B650">
        <f ca="1">IF('Parametry rostliny'!$D$30-(('Srážky MC'!$B650/31)*15+('Srážky MC'!$C650/30)*15)&gt;0,'Parametry rostliny'!$D$30-(('Srážky MC'!$B650/31)*15+('Srážky MC'!$C650/30)*15),0)</f>
        <v>1.504261086476788E-2</v>
      </c>
      <c r="C650">
        <f ca="1">IF('Parametry rostliny'!$D$31-(('Srážky MC'!$C650/31)*16+('Srážky MC'!$D650/30)*24)&gt;0,'Parametry rostliny'!$D$31-(('Srážky MC'!$C650/31)*16+('Srážky MC'!$D650/30)*24),0)</f>
        <v>53.921036202758472</v>
      </c>
      <c r="D650">
        <f ca="1">IF('Parametry rostliny'!$D$32-(('Srážky MC'!$D650/31)*7+'Srážky MC'!$E650+('Srážky MC'!$F650/30)*8)&gt;0,'Parametry rostliny'!$D$32-(('Srážky MC'!D650/31)*7+'Srážky MC'!$E650+('Srážky MC'!$F650/30)*8),0)</f>
        <v>0</v>
      </c>
      <c r="E650">
        <f ca="1">IF('Parametry rostliny'!$D$33-(('Srážky MC'!$F650/31)*15+('Srážky MC'!$G650/30)*15)&gt;0,'Parametry rostliny'!$D$33-(('Srážky MC'!$F650/31)*15+('Srážky MC'!$G650/30)*15),0)</f>
        <v>11.857464772227992</v>
      </c>
    </row>
    <row r="651" spans="2:5">
      <c r="B651">
        <f ca="1">IF('Parametry rostliny'!$D$30-(('Srážky MC'!$B651/31)*15+('Srážky MC'!$C651/30)*15)&gt;0,'Parametry rostliny'!$D$30-(('Srážky MC'!$B651/31)*15+('Srážky MC'!$C651/30)*15),0)</f>
        <v>17.139500462979058</v>
      </c>
      <c r="C651">
        <f ca="1">IF('Parametry rostliny'!$D$31-(('Srážky MC'!$C651/31)*16+('Srážky MC'!$D651/30)*24)&gt;0,'Parametry rostliny'!$D$31-(('Srážky MC'!$C651/31)*16+('Srážky MC'!$D651/30)*24),0)</f>
        <v>0</v>
      </c>
      <c r="D651">
        <f ca="1">IF('Parametry rostliny'!$D$32-(('Srážky MC'!$D651/31)*7+'Srážky MC'!$E651+('Srážky MC'!$F651/30)*8)&gt;0,'Parametry rostliny'!$D$32-(('Srážky MC'!D651/31)*7+'Srážky MC'!$E651+('Srážky MC'!$F651/30)*8),0)</f>
        <v>0</v>
      </c>
      <c r="E651">
        <f ca="1">IF('Parametry rostliny'!$D$33-(('Srážky MC'!$F651/31)*15+('Srážky MC'!$G651/30)*15)&gt;0,'Parametry rostliny'!$D$33-(('Srážky MC'!$F651/31)*15+('Srážky MC'!$G651/30)*15),0)</f>
        <v>14.61199664486972</v>
      </c>
    </row>
    <row r="652" spans="2:5">
      <c r="B652">
        <f ca="1">IF('Parametry rostliny'!$D$30-(('Srážky MC'!$B652/31)*15+('Srážky MC'!$C652/30)*15)&gt;0,'Parametry rostliny'!$D$30-(('Srážky MC'!$B652/31)*15+('Srážky MC'!$C652/30)*15),0)</f>
        <v>0</v>
      </c>
      <c r="C652">
        <f ca="1">IF('Parametry rostliny'!$D$31-(('Srážky MC'!$C652/31)*16+('Srážky MC'!$D652/30)*24)&gt;0,'Parametry rostliny'!$D$31-(('Srážky MC'!$C652/31)*16+('Srážky MC'!$D652/30)*24),0)</f>
        <v>45.422852250202851</v>
      </c>
      <c r="D652">
        <f ca="1">IF('Parametry rostliny'!$D$32-(('Srážky MC'!$D652/31)*7+'Srážky MC'!$E652+('Srážky MC'!$F652/30)*8)&gt;0,'Parametry rostliny'!$D$32-(('Srážky MC'!D652/31)*7+'Srážky MC'!$E652+('Srážky MC'!$F652/30)*8),0)</f>
        <v>0</v>
      </c>
      <c r="E652">
        <f ca="1">IF('Parametry rostliny'!$D$33-(('Srážky MC'!$F652/31)*15+('Srážky MC'!$G652/30)*15)&gt;0,'Parametry rostliny'!$D$33-(('Srážky MC'!$F652/31)*15+('Srážky MC'!$G652/30)*15),0)</f>
        <v>0</v>
      </c>
    </row>
    <row r="653" spans="2:5">
      <c r="B653">
        <f ca="1">IF('Parametry rostliny'!$D$30-(('Srážky MC'!$B653/31)*15+('Srážky MC'!$C653/30)*15)&gt;0,'Parametry rostliny'!$D$30-(('Srážky MC'!$B653/31)*15+('Srážky MC'!$C653/30)*15),0)</f>
        <v>0</v>
      </c>
      <c r="C653">
        <f ca="1">IF('Parametry rostliny'!$D$31-(('Srážky MC'!$C653/31)*16+('Srážky MC'!$D653/30)*24)&gt;0,'Parametry rostliny'!$D$31-(('Srážky MC'!$C653/31)*16+('Srážky MC'!$D653/30)*24),0)</f>
        <v>0</v>
      </c>
      <c r="D653">
        <f ca="1">IF('Parametry rostliny'!$D$32-(('Srážky MC'!$D653/31)*7+'Srážky MC'!$E653+('Srážky MC'!$F653/30)*8)&gt;0,'Parametry rostliny'!$D$32-(('Srážky MC'!D653/31)*7+'Srážky MC'!$E653+('Srážky MC'!$F653/30)*8),0)</f>
        <v>20.737448955856124</v>
      </c>
      <c r="E653">
        <f ca="1">IF('Parametry rostliny'!$D$33-(('Srážky MC'!$F653/31)*15+('Srážky MC'!$G653/30)*15)&gt;0,'Parametry rostliny'!$D$33-(('Srážky MC'!$F653/31)*15+('Srážky MC'!$G653/30)*15),0)</f>
        <v>3.0876207784691161</v>
      </c>
    </row>
    <row r="654" spans="2:5">
      <c r="B654">
        <f ca="1">IF('Parametry rostliny'!$D$30-(('Srážky MC'!$B654/31)*15+('Srážky MC'!$C654/30)*15)&gt;0,'Parametry rostliny'!$D$30-(('Srážky MC'!$B654/31)*15+('Srážky MC'!$C654/30)*15),0)</f>
        <v>0</v>
      </c>
      <c r="C654">
        <f ca="1">IF('Parametry rostliny'!$D$31-(('Srážky MC'!$C654/31)*16+('Srážky MC'!$D654/30)*24)&gt;0,'Parametry rostliny'!$D$31-(('Srážky MC'!$C654/31)*16+('Srážky MC'!$D654/30)*24),0)</f>
        <v>0</v>
      </c>
      <c r="D654">
        <f ca="1">IF('Parametry rostliny'!$D$32-(('Srážky MC'!$D654/31)*7+'Srážky MC'!$E654+('Srážky MC'!$F654/30)*8)&gt;0,'Parametry rostliny'!$D$32-(('Srážky MC'!D654/31)*7+'Srážky MC'!$E654+('Srážky MC'!$F654/30)*8),0)</f>
        <v>41.949055838057774</v>
      </c>
      <c r="E654">
        <f ca="1">IF('Parametry rostliny'!$D$33-(('Srážky MC'!$F654/31)*15+('Srážky MC'!$G654/30)*15)&gt;0,'Parametry rostliny'!$D$33-(('Srážky MC'!$F654/31)*15+('Srážky MC'!$G654/30)*15),0)</f>
        <v>13.232834923401171</v>
      </c>
    </row>
    <row r="655" spans="2:5">
      <c r="B655">
        <f ca="1">IF('Parametry rostliny'!$D$30-(('Srážky MC'!$B655/31)*15+('Srážky MC'!$C655/30)*15)&gt;0,'Parametry rostliny'!$D$30-(('Srážky MC'!$B655/31)*15+('Srážky MC'!$C655/30)*15),0)</f>
        <v>14.314224052079155</v>
      </c>
      <c r="C655">
        <f ca="1">IF('Parametry rostliny'!$D$31-(('Srážky MC'!$C655/31)*16+('Srážky MC'!$D655/30)*24)&gt;0,'Parametry rostliny'!$D$31-(('Srážky MC'!$C655/31)*16+('Srážky MC'!$D655/30)*24),0)</f>
        <v>39.785346616163821</v>
      </c>
      <c r="D655">
        <f ca="1">IF('Parametry rostliny'!$D$32-(('Srážky MC'!$D655/31)*7+'Srážky MC'!$E655+('Srážky MC'!$F655/30)*8)&gt;0,'Parametry rostliny'!$D$32-(('Srážky MC'!D655/31)*7+'Srážky MC'!$E655+('Srážky MC'!$F655/30)*8),0)</f>
        <v>63.209704033349084</v>
      </c>
      <c r="E655">
        <f ca="1">IF('Parametry rostliny'!$D$33-(('Srážky MC'!$F655/31)*15+('Srážky MC'!$G655/30)*15)&gt;0,'Parametry rostliny'!$D$33-(('Srážky MC'!$F655/31)*15+('Srážky MC'!$G655/30)*15),0)</f>
        <v>0</v>
      </c>
    </row>
    <row r="656" spans="2:5">
      <c r="B656">
        <f ca="1">IF('Parametry rostliny'!$D$30-(('Srážky MC'!$B656/31)*15+('Srážky MC'!$C656/30)*15)&gt;0,'Parametry rostliny'!$D$30-(('Srážky MC'!$B656/31)*15+('Srážky MC'!$C656/30)*15),0)</f>
        <v>2.950513768303324</v>
      </c>
      <c r="C656">
        <f ca="1">IF('Parametry rostliny'!$D$31-(('Srážky MC'!$C656/31)*16+('Srážky MC'!$D656/30)*24)&gt;0,'Parametry rostliny'!$D$31-(('Srážky MC'!$C656/31)*16+('Srážky MC'!$D656/30)*24),0)</f>
        <v>8.370494669041193</v>
      </c>
      <c r="D656">
        <f ca="1">IF('Parametry rostliny'!$D$32-(('Srážky MC'!$D656/31)*7+'Srážky MC'!$E656+('Srážky MC'!$F656/30)*8)&gt;0,'Parametry rostliny'!$D$32-(('Srážky MC'!D656/31)*7+'Srážky MC'!$E656+('Srážky MC'!$F656/30)*8),0)</f>
        <v>0.87214314949289928</v>
      </c>
      <c r="E656">
        <f ca="1">IF('Parametry rostliny'!$D$33-(('Srážky MC'!$F656/31)*15+('Srážky MC'!$G656/30)*15)&gt;0,'Parametry rostliny'!$D$33-(('Srážky MC'!$F656/31)*15+('Srážky MC'!$G656/30)*15),0)</f>
        <v>0</v>
      </c>
    </row>
    <row r="657" spans="2:5">
      <c r="B657">
        <f ca="1">IF('Parametry rostliny'!$D$30-(('Srážky MC'!$B657/31)*15+('Srážky MC'!$C657/30)*15)&gt;0,'Parametry rostliny'!$D$30-(('Srážky MC'!$B657/31)*15+('Srážky MC'!$C657/30)*15),0)</f>
        <v>6.219786188961308</v>
      </c>
      <c r="C657">
        <f ca="1">IF('Parametry rostliny'!$D$31-(('Srážky MC'!$C657/31)*16+('Srážky MC'!$D657/30)*24)&gt;0,'Parametry rostliny'!$D$31-(('Srážky MC'!$C657/31)*16+('Srážky MC'!$D657/30)*24),0)</f>
        <v>26.047943207995786</v>
      </c>
      <c r="D657">
        <f ca="1">IF('Parametry rostliny'!$D$32-(('Srážky MC'!$D657/31)*7+'Srážky MC'!$E657+('Srážky MC'!$F657/30)*8)&gt;0,'Parametry rostliny'!$D$32-(('Srážky MC'!D657/31)*7+'Srážky MC'!$E657+('Srážky MC'!$F657/30)*8),0)</f>
        <v>0</v>
      </c>
      <c r="E657">
        <f ca="1">IF('Parametry rostliny'!$D$33-(('Srážky MC'!$F657/31)*15+('Srážky MC'!$G657/30)*15)&gt;0,'Parametry rostliny'!$D$33-(('Srážky MC'!$F657/31)*15+('Srážky MC'!$G657/30)*15),0)</f>
        <v>0</v>
      </c>
    </row>
    <row r="658" spans="2:5">
      <c r="B658">
        <f ca="1">IF('Parametry rostliny'!$D$30-(('Srážky MC'!$B658/31)*15+('Srážky MC'!$C658/30)*15)&gt;0,'Parametry rostliny'!$D$30-(('Srážky MC'!$B658/31)*15+('Srážky MC'!$C658/30)*15),0)</f>
        <v>0</v>
      </c>
      <c r="C658">
        <f ca="1">IF('Parametry rostliny'!$D$31-(('Srážky MC'!$C658/31)*16+('Srážky MC'!$D658/30)*24)&gt;0,'Parametry rostliny'!$D$31-(('Srážky MC'!$C658/31)*16+('Srážky MC'!$D658/30)*24),0)</f>
        <v>14.256527857002425</v>
      </c>
      <c r="D658">
        <f ca="1">IF('Parametry rostliny'!$D$32-(('Srážky MC'!$D658/31)*7+'Srážky MC'!$E658+('Srážky MC'!$F658/30)*8)&gt;0,'Parametry rostliny'!$D$32-(('Srážky MC'!D658/31)*7+'Srážky MC'!$E658+('Srážky MC'!$F658/30)*8),0)</f>
        <v>27.649485808337602</v>
      </c>
      <c r="E658">
        <f ca="1">IF('Parametry rostliny'!$D$33-(('Srážky MC'!$F658/31)*15+('Srážky MC'!$G658/30)*15)&gt;0,'Parametry rostliny'!$D$33-(('Srážky MC'!$F658/31)*15+('Srážky MC'!$G658/30)*15),0)</f>
        <v>0</v>
      </c>
    </row>
    <row r="659" spans="2:5">
      <c r="B659">
        <f ca="1">IF('Parametry rostliny'!$D$30-(('Srážky MC'!$B659/31)*15+('Srážky MC'!$C659/30)*15)&gt;0,'Parametry rostliny'!$D$30-(('Srážky MC'!$B659/31)*15+('Srážky MC'!$C659/30)*15),0)</f>
        <v>0</v>
      </c>
      <c r="C659">
        <f ca="1">IF('Parametry rostliny'!$D$31-(('Srážky MC'!$C659/31)*16+('Srážky MC'!$D659/30)*24)&gt;0,'Parametry rostliny'!$D$31-(('Srážky MC'!$C659/31)*16+('Srážky MC'!$D659/30)*24),0)</f>
        <v>32.211690197864556</v>
      </c>
      <c r="D659">
        <f ca="1">IF('Parametry rostliny'!$D$32-(('Srážky MC'!$D659/31)*7+'Srážky MC'!$E659+('Srážky MC'!$F659/30)*8)&gt;0,'Parametry rostliny'!$D$32-(('Srážky MC'!D659/31)*7+'Srážky MC'!$E659+('Srážky MC'!$F659/30)*8),0)</f>
        <v>35.429951535704603</v>
      </c>
      <c r="E659">
        <f ca="1">IF('Parametry rostliny'!$D$33-(('Srážky MC'!$F659/31)*15+('Srážky MC'!$G659/30)*15)&gt;0,'Parametry rostliny'!$D$33-(('Srážky MC'!$F659/31)*15+('Srážky MC'!$G659/30)*15),0)</f>
        <v>0</v>
      </c>
    </row>
    <row r="660" spans="2:5">
      <c r="B660">
        <f ca="1">IF('Parametry rostliny'!$D$30-(('Srážky MC'!$B660/31)*15+('Srážky MC'!$C660/30)*15)&gt;0,'Parametry rostliny'!$D$30-(('Srážky MC'!$B660/31)*15+('Srážky MC'!$C660/30)*15),0)</f>
        <v>0</v>
      </c>
      <c r="C660">
        <f ca="1">IF('Parametry rostliny'!$D$31-(('Srážky MC'!$C660/31)*16+('Srážky MC'!$D660/30)*24)&gt;0,'Parametry rostliny'!$D$31-(('Srážky MC'!$C660/31)*16+('Srážky MC'!$D660/30)*24),0)</f>
        <v>23.3981714285691</v>
      </c>
      <c r="D660">
        <f ca="1">IF('Parametry rostliny'!$D$32-(('Srážky MC'!$D660/31)*7+'Srážky MC'!$E660+('Srážky MC'!$F660/30)*8)&gt;0,'Parametry rostliny'!$D$32-(('Srážky MC'!D660/31)*7+'Srážky MC'!$E660+('Srážky MC'!$F660/30)*8),0)</f>
        <v>7.8068425785971556</v>
      </c>
      <c r="E660">
        <f ca="1">IF('Parametry rostliny'!$D$33-(('Srážky MC'!$F660/31)*15+('Srážky MC'!$G660/30)*15)&gt;0,'Parametry rostliny'!$D$33-(('Srážky MC'!$F660/31)*15+('Srážky MC'!$G660/30)*15),0)</f>
        <v>0</v>
      </c>
    </row>
    <row r="661" spans="2:5">
      <c r="B661">
        <f ca="1">IF('Parametry rostliny'!$D$30-(('Srážky MC'!$B661/31)*15+('Srážky MC'!$C661/30)*15)&gt;0,'Parametry rostliny'!$D$30-(('Srážky MC'!$B661/31)*15+('Srážky MC'!$C661/30)*15),0)</f>
        <v>32.779042797808437</v>
      </c>
      <c r="C661">
        <f ca="1">IF('Parametry rostliny'!$D$31-(('Srážky MC'!$C661/31)*16+('Srážky MC'!$D661/30)*24)&gt;0,'Parametry rostliny'!$D$31-(('Srážky MC'!$C661/31)*16+('Srážky MC'!$D661/30)*24),0)</f>
        <v>20.608237573479698</v>
      </c>
      <c r="D661">
        <f ca="1">IF('Parametry rostliny'!$D$32-(('Srážky MC'!$D661/31)*7+'Srážky MC'!$E661+('Srážky MC'!$F661/30)*8)&gt;0,'Parametry rostliny'!$D$32-(('Srážky MC'!D661/31)*7+'Srážky MC'!$E661+('Srážky MC'!$F661/30)*8),0)</f>
        <v>53.996677243527941</v>
      </c>
      <c r="E661">
        <f ca="1">IF('Parametry rostliny'!$D$33-(('Srážky MC'!$F661/31)*15+('Srážky MC'!$G661/30)*15)&gt;0,'Parametry rostliny'!$D$33-(('Srážky MC'!$F661/31)*15+('Srážky MC'!$G661/30)*15),0)</f>
        <v>5.2534622230458865</v>
      </c>
    </row>
    <row r="662" spans="2:5">
      <c r="B662">
        <f ca="1">IF('Parametry rostliny'!$D$30-(('Srážky MC'!$B662/31)*15+('Srážky MC'!$C662/30)*15)&gt;0,'Parametry rostliny'!$D$30-(('Srážky MC'!$B662/31)*15+('Srážky MC'!$C662/30)*15),0)</f>
        <v>5.0241503497787932</v>
      </c>
      <c r="C662">
        <f ca="1">IF('Parametry rostliny'!$D$31-(('Srážky MC'!$C662/31)*16+('Srážky MC'!$D662/30)*24)&gt;0,'Parametry rostliny'!$D$31-(('Srážky MC'!$C662/31)*16+('Srážky MC'!$D662/30)*24),0)</f>
        <v>25.768339456054719</v>
      </c>
      <c r="D662">
        <f ca="1">IF('Parametry rostliny'!$D$32-(('Srážky MC'!$D662/31)*7+'Srážky MC'!$E662+('Srážky MC'!$F662/30)*8)&gt;0,'Parametry rostliny'!$D$32-(('Srážky MC'!D662/31)*7+'Srážky MC'!$E662+('Srážky MC'!$F662/30)*8),0)</f>
        <v>24.421452935802989</v>
      </c>
      <c r="E662">
        <f ca="1">IF('Parametry rostliny'!$D$33-(('Srážky MC'!$F662/31)*15+('Srážky MC'!$G662/30)*15)&gt;0,'Parametry rostliny'!$D$33-(('Srážky MC'!$F662/31)*15+('Srážky MC'!$G662/30)*15),0)</f>
        <v>12.183560616083881</v>
      </c>
    </row>
    <row r="663" spans="2:5">
      <c r="B663">
        <f ca="1">IF('Parametry rostliny'!$D$30-(('Srážky MC'!$B663/31)*15+('Srážky MC'!$C663/30)*15)&gt;0,'Parametry rostliny'!$D$30-(('Srážky MC'!$B663/31)*15+('Srážky MC'!$C663/30)*15),0)</f>
        <v>31.551470255533118</v>
      </c>
      <c r="C663">
        <f ca="1">IF('Parametry rostliny'!$D$31-(('Srážky MC'!$C663/31)*16+('Srážky MC'!$D663/30)*24)&gt;0,'Parametry rostliny'!$D$31-(('Srážky MC'!$C663/31)*16+('Srážky MC'!$D663/30)*24),0)</f>
        <v>33.602684106727338</v>
      </c>
      <c r="D663">
        <f ca="1">IF('Parametry rostliny'!$D$32-(('Srážky MC'!$D663/31)*7+'Srážky MC'!$E663+('Srážky MC'!$F663/30)*8)&gt;0,'Parametry rostliny'!$D$32-(('Srážky MC'!D663/31)*7+'Srážky MC'!$E663+('Srážky MC'!$F663/30)*8),0)</f>
        <v>0</v>
      </c>
      <c r="E663">
        <f ca="1">IF('Parametry rostliny'!$D$33-(('Srážky MC'!$F663/31)*15+('Srážky MC'!$G663/30)*15)&gt;0,'Parametry rostliny'!$D$33-(('Srážky MC'!$F663/31)*15+('Srážky MC'!$G663/30)*15),0)</f>
        <v>0</v>
      </c>
    </row>
    <row r="664" spans="2:5">
      <c r="B664">
        <f ca="1">IF('Parametry rostliny'!$D$30-(('Srážky MC'!$B664/31)*15+('Srážky MC'!$C664/30)*15)&gt;0,'Parametry rostliny'!$D$30-(('Srážky MC'!$B664/31)*15+('Srážky MC'!$C664/30)*15),0)</f>
        <v>0</v>
      </c>
      <c r="C664">
        <f ca="1">IF('Parametry rostliny'!$D$31-(('Srážky MC'!$C664/31)*16+('Srážky MC'!$D664/30)*24)&gt;0,'Parametry rostliny'!$D$31-(('Srážky MC'!$C664/31)*16+('Srážky MC'!$D664/30)*24),0)</f>
        <v>14.140732761757704</v>
      </c>
      <c r="D664">
        <f ca="1">IF('Parametry rostliny'!$D$32-(('Srážky MC'!$D664/31)*7+'Srážky MC'!$E664+('Srážky MC'!$F664/30)*8)&gt;0,'Parametry rostliny'!$D$32-(('Srážky MC'!D664/31)*7+'Srážky MC'!$E664+('Srážky MC'!$F664/30)*8),0)</f>
        <v>11.012890899988776</v>
      </c>
      <c r="E664">
        <f ca="1">IF('Parametry rostliny'!$D$33-(('Srážky MC'!$F664/31)*15+('Srážky MC'!$G664/30)*15)&gt;0,'Parametry rostliny'!$D$33-(('Srážky MC'!$F664/31)*15+('Srážky MC'!$G664/30)*15),0)</f>
        <v>0</v>
      </c>
    </row>
    <row r="665" spans="2:5">
      <c r="B665">
        <f ca="1">IF('Parametry rostliny'!$D$30-(('Srážky MC'!$B665/31)*15+('Srážky MC'!$C665/30)*15)&gt;0,'Parametry rostliny'!$D$30-(('Srážky MC'!$B665/31)*15+('Srážky MC'!$C665/30)*15),0)</f>
        <v>0</v>
      </c>
      <c r="C665">
        <f ca="1">IF('Parametry rostliny'!$D$31-(('Srážky MC'!$C665/31)*16+('Srážky MC'!$D665/30)*24)&gt;0,'Parametry rostliny'!$D$31-(('Srážky MC'!$C665/31)*16+('Srážky MC'!$D665/30)*24),0)</f>
        <v>41.811251159811647</v>
      </c>
      <c r="D665">
        <f ca="1">IF('Parametry rostliny'!$D$32-(('Srážky MC'!$D665/31)*7+'Srážky MC'!$E665+('Srážky MC'!$F665/30)*8)&gt;0,'Parametry rostliny'!$D$32-(('Srážky MC'!D665/31)*7+'Srážky MC'!$E665+('Srážky MC'!$F665/30)*8),0)</f>
        <v>9.4016133928535908</v>
      </c>
      <c r="E665">
        <f ca="1">IF('Parametry rostliny'!$D$33-(('Srážky MC'!$F665/31)*15+('Srážky MC'!$G665/30)*15)&gt;0,'Parametry rostliny'!$D$33-(('Srážky MC'!$F665/31)*15+('Srážky MC'!$G665/30)*15),0)</f>
        <v>4.2551092851564647</v>
      </c>
    </row>
    <row r="666" spans="2:5">
      <c r="B666">
        <f ca="1">IF('Parametry rostliny'!$D$30-(('Srážky MC'!$B666/31)*15+('Srážky MC'!$C666/30)*15)&gt;0,'Parametry rostliny'!$D$30-(('Srážky MC'!$B666/31)*15+('Srážky MC'!$C666/30)*15),0)</f>
        <v>23.190906869078901</v>
      </c>
      <c r="C666">
        <f ca="1">IF('Parametry rostliny'!$D$31-(('Srážky MC'!$C666/31)*16+('Srážky MC'!$D666/30)*24)&gt;0,'Parametry rostliny'!$D$31-(('Srážky MC'!$C666/31)*16+('Srážky MC'!$D666/30)*24),0)</f>
        <v>64.99343206024794</v>
      </c>
      <c r="D666">
        <f ca="1">IF('Parametry rostliny'!$D$32-(('Srážky MC'!$D666/31)*7+'Srážky MC'!$E666+('Srážky MC'!$F666/30)*8)&gt;0,'Parametry rostliny'!$D$32-(('Srážky MC'!D666/31)*7+'Srážky MC'!$E666+('Srážky MC'!$F666/30)*8),0)</f>
        <v>0</v>
      </c>
      <c r="E666">
        <f ca="1">IF('Parametry rostliny'!$D$33-(('Srážky MC'!$F666/31)*15+('Srážky MC'!$G666/30)*15)&gt;0,'Parametry rostliny'!$D$33-(('Srážky MC'!$F666/31)*15+('Srážky MC'!$G666/30)*15),0)</f>
        <v>0.9258845621701326</v>
      </c>
    </row>
    <row r="667" spans="2:5">
      <c r="B667">
        <f ca="1">IF('Parametry rostliny'!$D$30-(('Srážky MC'!$B667/31)*15+('Srážky MC'!$C667/30)*15)&gt;0,'Parametry rostliny'!$D$30-(('Srážky MC'!$B667/31)*15+('Srážky MC'!$C667/30)*15),0)</f>
        <v>0</v>
      </c>
      <c r="C667">
        <f ca="1">IF('Parametry rostliny'!$D$31-(('Srážky MC'!$C667/31)*16+('Srážky MC'!$D667/30)*24)&gt;0,'Parametry rostliny'!$D$31-(('Srážky MC'!$C667/31)*16+('Srážky MC'!$D667/30)*24),0)</f>
        <v>31.537503001025726</v>
      </c>
      <c r="D667">
        <f ca="1">IF('Parametry rostliny'!$D$32-(('Srážky MC'!$D667/31)*7+'Srážky MC'!$E667+('Srážky MC'!$F667/30)*8)&gt;0,'Parametry rostliny'!$D$32-(('Srážky MC'!D667/31)*7+'Srážky MC'!$E667+('Srážky MC'!$F667/30)*8),0)</f>
        <v>27.503546927398375</v>
      </c>
      <c r="E667">
        <f ca="1">IF('Parametry rostliny'!$D$33-(('Srážky MC'!$F667/31)*15+('Srážky MC'!$G667/30)*15)&gt;0,'Parametry rostliny'!$D$33-(('Srážky MC'!$F667/31)*15+('Srážky MC'!$G667/30)*15),0)</f>
        <v>18.959208208048075</v>
      </c>
    </row>
    <row r="668" spans="2:5">
      <c r="B668">
        <f ca="1">IF('Parametry rostliny'!$D$30-(('Srážky MC'!$B668/31)*15+('Srážky MC'!$C668/30)*15)&gt;0,'Parametry rostliny'!$D$30-(('Srážky MC'!$B668/31)*15+('Srážky MC'!$C668/30)*15),0)</f>
        <v>0</v>
      </c>
      <c r="C668">
        <f ca="1">IF('Parametry rostliny'!$D$31-(('Srážky MC'!$C668/31)*16+('Srážky MC'!$D668/30)*24)&gt;0,'Parametry rostliny'!$D$31-(('Srážky MC'!$C668/31)*16+('Srážky MC'!$D668/30)*24),0)</f>
        <v>35.938269427917191</v>
      </c>
      <c r="D668">
        <f ca="1">IF('Parametry rostliny'!$D$32-(('Srážky MC'!$D668/31)*7+'Srážky MC'!$E668+('Srážky MC'!$F668/30)*8)&gt;0,'Parametry rostliny'!$D$32-(('Srážky MC'!D668/31)*7+'Srážky MC'!$E668+('Srážky MC'!$F668/30)*8),0)</f>
        <v>23.686577748543243</v>
      </c>
      <c r="E668">
        <f ca="1">IF('Parametry rostliny'!$D$33-(('Srážky MC'!$F668/31)*15+('Srážky MC'!$G668/30)*15)&gt;0,'Parametry rostliny'!$D$33-(('Srážky MC'!$F668/31)*15+('Srážky MC'!$G668/30)*15),0)</f>
        <v>0</v>
      </c>
    </row>
    <row r="669" spans="2:5">
      <c r="B669">
        <f ca="1">IF('Parametry rostliny'!$D$30-(('Srážky MC'!$B669/31)*15+('Srážky MC'!$C669/30)*15)&gt;0,'Parametry rostliny'!$D$30-(('Srážky MC'!$B669/31)*15+('Srážky MC'!$C669/30)*15),0)</f>
        <v>8.3874429980275949</v>
      </c>
      <c r="C669">
        <f ca="1">IF('Parametry rostliny'!$D$31-(('Srážky MC'!$C669/31)*16+('Srážky MC'!$D669/30)*24)&gt;0,'Parametry rostliny'!$D$31-(('Srážky MC'!$C669/31)*16+('Srážky MC'!$D669/30)*24),0)</f>
        <v>67.875249167954607</v>
      </c>
      <c r="D669">
        <f ca="1">IF('Parametry rostliny'!$D$32-(('Srážky MC'!$D669/31)*7+'Srážky MC'!$E669+('Srážky MC'!$F669/30)*8)&gt;0,'Parametry rostliny'!$D$32-(('Srážky MC'!D669/31)*7+'Srážky MC'!$E669+('Srážky MC'!$F669/30)*8),0)</f>
        <v>17.415516801250604</v>
      </c>
      <c r="E669">
        <f ca="1">IF('Parametry rostliny'!$D$33-(('Srážky MC'!$F669/31)*15+('Srážky MC'!$G669/30)*15)&gt;0,'Parametry rostliny'!$D$33-(('Srážky MC'!$F669/31)*15+('Srážky MC'!$G669/30)*15),0)</f>
        <v>21.511428453493487</v>
      </c>
    </row>
    <row r="670" spans="2:5">
      <c r="B670">
        <f ca="1">IF('Parametry rostliny'!$D$30-(('Srážky MC'!$B670/31)*15+('Srážky MC'!$C670/30)*15)&gt;0,'Parametry rostliny'!$D$30-(('Srážky MC'!$B670/31)*15+('Srážky MC'!$C670/30)*15),0)</f>
        <v>27.629484961573816</v>
      </c>
      <c r="C670">
        <f ca="1">IF('Parametry rostliny'!$D$31-(('Srážky MC'!$C670/31)*16+('Srážky MC'!$D670/30)*24)&gt;0,'Parametry rostliny'!$D$31-(('Srážky MC'!$C670/31)*16+('Srážky MC'!$D670/30)*24),0)</f>
        <v>0</v>
      </c>
      <c r="D670">
        <f ca="1">IF('Parametry rostliny'!$D$32-(('Srážky MC'!$D670/31)*7+'Srážky MC'!$E670+('Srážky MC'!$F670/30)*8)&gt;0,'Parametry rostliny'!$D$32-(('Srážky MC'!D670/31)*7+'Srážky MC'!$E670+('Srážky MC'!$F670/30)*8),0)</f>
        <v>0</v>
      </c>
      <c r="E670">
        <f ca="1">IF('Parametry rostliny'!$D$33-(('Srážky MC'!$F670/31)*15+('Srážky MC'!$G670/30)*15)&gt;0,'Parametry rostliny'!$D$33-(('Srážky MC'!$F670/31)*15+('Srážky MC'!$G670/30)*15),0)</f>
        <v>0</v>
      </c>
    </row>
    <row r="671" spans="2:5">
      <c r="B671">
        <f ca="1">IF('Parametry rostliny'!$D$30-(('Srážky MC'!$B671/31)*15+('Srážky MC'!$C671/30)*15)&gt;0,'Parametry rostliny'!$D$30-(('Srážky MC'!$B671/31)*15+('Srážky MC'!$C671/30)*15),0)</f>
        <v>0</v>
      </c>
      <c r="C671">
        <f ca="1">IF('Parametry rostliny'!$D$31-(('Srážky MC'!$C671/31)*16+('Srážky MC'!$D671/30)*24)&gt;0,'Parametry rostliny'!$D$31-(('Srážky MC'!$C671/31)*16+('Srážky MC'!$D671/30)*24),0)</f>
        <v>37.4428519993225</v>
      </c>
      <c r="D671">
        <f ca="1">IF('Parametry rostliny'!$D$32-(('Srážky MC'!$D671/31)*7+'Srážky MC'!$E671+('Srážky MC'!$F671/30)*8)&gt;0,'Parametry rostliny'!$D$32-(('Srážky MC'!D671/31)*7+'Srážky MC'!$E671+('Srážky MC'!$F671/30)*8),0)</f>
        <v>20.692492991707269</v>
      </c>
      <c r="E671">
        <f ca="1">IF('Parametry rostliny'!$D$33-(('Srážky MC'!$F671/31)*15+('Srážky MC'!$G671/30)*15)&gt;0,'Parametry rostliny'!$D$33-(('Srážky MC'!$F671/31)*15+('Srážky MC'!$G671/30)*15),0)</f>
        <v>0</v>
      </c>
    </row>
    <row r="672" spans="2:5">
      <c r="B672">
        <f ca="1">IF('Parametry rostliny'!$D$30-(('Srážky MC'!$B672/31)*15+('Srážky MC'!$C672/30)*15)&gt;0,'Parametry rostliny'!$D$30-(('Srážky MC'!$B672/31)*15+('Srážky MC'!$C672/30)*15),0)</f>
        <v>0</v>
      </c>
      <c r="C672">
        <f ca="1">IF('Parametry rostliny'!$D$31-(('Srážky MC'!$C672/31)*16+('Srážky MC'!$D672/30)*24)&gt;0,'Parametry rostliny'!$D$31-(('Srážky MC'!$C672/31)*16+('Srážky MC'!$D672/30)*24),0)</f>
        <v>27.797447833459785</v>
      </c>
      <c r="D672">
        <f ca="1">IF('Parametry rostliny'!$D$32-(('Srážky MC'!$D672/31)*7+'Srážky MC'!$E672+('Srážky MC'!$F672/30)*8)&gt;0,'Parametry rostliny'!$D$32-(('Srážky MC'!D672/31)*7+'Srážky MC'!$E672+('Srážky MC'!$F672/30)*8),0)</f>
        <v>0</v>
      </c>
      <c r="E672">
        <f ca="1">IF('Parametry rostliny'!$D$33-(('Srážky MC'!$F672/31)*15+('Srážky MC'!$G672/30)*15)&gt;0,'Parametry rostliny'!$D$33-(('Srážky MC'!$F672/31)*15+('Srážky MC'!$G672/30)*15),0)</f>
        <v>0</v>
      </c>
    </row>
    <row r="673" spans="2:5">
      <c r="B673">
        <f ca="1">IF('Parametry rostliny'!$D$30-(('Srážky MC'!$B673/31)*15+('Srážky MC'!$C673/30)*15)&gt;0,'Parametry rostliny'!$D$30-(('Srážky MC'!$B673/31)*15+('Srážky MC'!$C673/30)*15),0)</f>
        <v>16.648329259180059</v>
      </c>
      <c r="C673">
        <f ca="1">IF('Parametry rostliny'!$D$31-(('Srážky MC'!$C673/31)*16+('Srážky MC'!$D673/30)*24)&gt;0,'Parametry rostliny'!$D$31-(('Srážky MC'!$C673/31)*16+('Srážky MC'!$D673/30)*24),0)</f>
        <v>50.838787352961845</v>
      </c>
      <c r="D673">
        <f ca="1">IF('Parametry rostliny'!$D$32-(('Srážky MC'!$D673/31)*7+'Srážky MC'!$E673+('Srážky MC'!$F673/30)*8)&gt;0,'Parametry rostliny'!$D$32-(('Srážky MC'!D673/31)*7+'Srážky MC'!$E673+('Srážky MC'!$F673/30)*8),0)</f>
        <v>0</v>
      </c>
      <c r="E673">
        <f ca="1">IF('Parametry rostliny'!$D$33-(('Srážky MC'!$F673/31)*15+('Srážky MC'!$G673/30)*15)&gt;0,'Parametry rostliny'!$D$33-(('Srážky MC'!$F673/31)*15+('Srážky MC'!$G673/30)*15),0)</f>
        <v>15.712587104290016</v>
      </c>
    </row>
    <row r="674" spans="2:5">
      <c r="B674">
        <f ca="1">IF('Parametry rostliny'!$D$30-(('Srážky MC'!$B674/31)*15+('Srážky MC'!$C674/30)*15)&gt;0,'Parametry rostliny'!$D$30-(('Srážky MC'!$B674/31)*15+('Srážky MC'!$C674/30)*15),0)</f>
        <v>0</v>
      </c>
      <c r="C674">
        <f ca="1">IF('Parametry rostliny'!$D$31-(('Srážky MC'!$C674/31)*16+('Srážky MC'!$D674/30)*24)&gt;0,'Parametry rostliny'!$D$31-(('Srážky MC'!$C674/31)*16+('Srážky MC'!$D674/30)*24),0)</f>
        <v>45.666335304715005</v>
      </c>
      <c r="D674">
        <f ca="1">IF('Parametry rostliny'!$D$32-(('Srážky MC'!$D674/31)*7+'Srážky MC'!$E674+('Srážky MC'!$F674/30)*8)&gt;0,'Parametry rostliny'!$D$32-(('Srážky MC'!D674/31)*7+'Srážky MC'!$E674+('Srážky MC'!$F674/30)*8),0)</f>
        <v>24.509463061830232</v>
      </c>
      <c r="E674">
        <f ca="1">IF('Parametry rostliny'!$D$33-(('Srážky MC'!$F674/31)*15+('Srážky MC'!$G674/30)*15)&gt;0,'Parametry rostliny'!$D$33-(('Srážky MC'!$F674/31)*15+('Srážky MC'!$G674/30)*15),0)</f>
        <v>5.2320863813917384</v>
      </c>
    </row>
    <row r="675" spans="2:5">
      <c r="B675">
        <f ca="1">IF('Parametry rostliny'!$D$30-(('Srážky MC'!$B675/31)*15+('Srážky MC'!$C675/30)*15)&gt;0,'Parametry rostliny'!$D$30-(('Srážky MC'!$B675/31)*15+('Srážky MC'!$C675/30)*15),0)</f>
        <v>0</v>
      </c>
      <c r="C675">
        <f ca="1">IF('Parametry rostliny'!$D$31-(('Srážky MC'!$C675/31)*16+('Srážky MC'!$D675/30)*24)&gt;0,'Parametry rostliny'!$D$31-(('Srážky MC'!$C675/31)*16+('Srážky MC'!$D675/30)*24),0)</f>
        <v>17.327118844701374</v>
      </c>
      <c r="D675">
        <f ca="1">IF('Parametry rostliny'!$D$32-(('Srážky MC'!$D675/31)*7+'Srážky MC'!$E675+('Srážky MC'!$F675/30)*8)&gt;0,'Parametry rostliny'!$D$32-(('Srážky MC'!D675/31)*7+'Srážky MC'!$E675+('Srážky MC'!$F675/30)*8),0)</f>
        <v>0</v>
      </c>
      <c r="E675">
        <f ca="1">IF('Parametry rostliny'!$D$33-(('Srážky MC'!$F675/31)*15+('Srážky MC'!$G675/30)*15)&gt;0,'Parametry rostliny'!$D$33-(('Srážky MC'!$F675/31)*15+('Srážky MC'!$G675/30)*15),0)</f>
        <v>19.86669657542329</v>
      </c>
    </row>
    <row r="676" spans="2:5">
      <c r="B676">
        <f ca="1">IF('Parametry rostliny'!$D$30-(('Srážky MC'!$B676/31)*15+('Srážky MC'!$C676/30)*15)&gt;0,'Parametry rostliny'!$D$30-(('Srážky MC'!$B676/31)*15+('Srážky MC'!$C676/30)*15),0)</f>
        <v>0</v>
      </c>
      <c r="C676">
        <f ca="1">IF('Parametry rostliny'!$D$31-(('Srážky MC'!$C676/31)*16+('Srážky MC'!$D676/30)*24)&gt;0,'Parametry rostliny'!$D$31-(('Srážky MC'!$C676/31)*16+('Srážky MC'!$D676/30)*24),0)</f>
        <v>64.271874771421551</v>
      </c>
      <c r="D676">
        <f ca="1">IF('Parametry rostliny'!$D$32-(('Srážky MC'!$D676/31)*7+'Srážky MC'!$E676+('Srážky MC'!$F676/30)*8)&gt;0,'Parametry rostliny'!$D$32-(('Srážky MC'!D676/31)*7+'Srážky MC'!$E676+('Srážky MC'!$F676/30)*8),0)</f>
        <v>11.030083249044367</v>
      </c>
      <c r="E676">
        <f ca="1">IF('Parametry rostliny'!$D$33-(('Srážky MC'!$F676/31)*15+('Srážky MC'!$G676/30)*15)&gt;0,'Parametry rostliny'!$D$33-(('Srážky MC'!$F676/31)*15+('Srážky MC'!$G676/30)*15),0)</f>
        <v>13.668204801126905</v>
      </c>
    </row>
    <row r="677" spans="2:5">
      <c r="B677">
        <f ca="1">IF('Parametry rostliny'!$D$30-(('Srážky MC'!$B677/31)*15+('Srážky MC'!$C677/30)*15)&gt;0,'Parametry rostliny'!$D$30-(('Srážky MC'!$B677/31)*15+('Srážky MC'!$C677/30)*15),0)</f>
        <v>12.420650396968441</v>
      </c>
      <c r="C677">
        <f ca="1">IF('Parametry rostliny'!$D$31-(('Srážky MC'!$C677/31)*16+('Srážky MC'!$D677/30)*24)&gt;0,'Parametry rostliny'!$D$31-(('Srážky MC'!$C677/31)*16+('Srážky MC'!$D677/30)*24),0)</f>
        <v>38.96428444875653</v>
      </c>
      <c r="D677">
        <f ca="1">IF('Parametry rostliny'!$D$32-(('Srážky MC'!$D677/31)*7+'Srážky MC'!$E677+('Srážky MC'!$F677/30)*8)&gt;0,'Parametry rostliny'!$D$32-(('Srážky MC'!D677/31)*7+'Srážky MC'!$E677+('Srážky MC'!$F677/30)*8),0)</f>
        <v>14.400099954783201</v>
      </c>
      <c r="E677">
        <f ca="1">IF('Parametry rostliny'!$D$33-(('Srážky MC'!$F677/31)*15+('Srážky MC'!$G677/30)*15)&gt;0,'Parametry rostliny'!$D$33-(('Srážky MC'!$F677/31)*15+('Srážky MC'!$G677/30)*15),0)</f>
        <v>0</v>
      </c>
    </row>
    <row r="678" spans="2:5">
      <c r="B678">
        <f ca="1">IF('Parametry rostliny'!$D$30-(('Srážky MC'!$B678/31)*15+('Srážky MC'!$C678/30)*15)&gt;0,'Parametry rostliny'!$D$30-(('Srážky MC'!$B678/31)*15+('Srážky MC'!$C678/30)*15),0)</f>
        <v>7.9144570572898942</v>
      </c>
      <c r="C678">
        <f ca="1">IF('Parametry rostliny'!$D$31-(('Srážky MC'!$C678/31)*16+('Srážky MC'!$D678/30)*24)&gt;0,'Parametry rostliny'!$D$31-(('Srážky MC'!$C678/31)*16+('Srážky MC'!$D678/30)*24),0)</f>
        <v>41.293058128952822</v>
      </c>
      <c r="D678">
        <f ca="1">IF('Parametry rostliny'!$D$32-(('Srážky MC'!$D678/31)*7+'Srážky MC'!$E678+('Srážky MC'!$F678/30)*8)&gt;0,'Parametry rostliny'!$D$32-(('Srážky MC'!D678/31)*7+'Srážky MC'!$E678+('Srážky MC'!$F678/30)*8),0)</f>
        <v>0</v>
      </c>
      <c r="E678">
        <f ca="1">IF('Parametry rostliny'!$D$33-(('Srážky MC'!$F678/31)*15+('Srážky MC'!$G678/30)*15)&gt;0,'Parametry rostliny'!$D$33-(('Srážky MC'!$F678/31)*15+('Srážky MC'!$G678/30)*15),0)</f>
        <v>3.3359972639391771</v>
      </c>
    </row>
    <row r="679" spans="2:5">
      <c r="B679">
        <f ca="1">IF('Parametry rostliny'!$D$30-(('Srážky MC'!$B679/31)*15+('Srážky MC'!$C679/30)*15)&gt;0,'Parametry rostliny'!$D$30-(('Srážky MC'!$B679/31)*15+('Srážky MC'!$C679/30)*15),0)</f>
        <v>0</v>
      </c>
      <c r="C679">
        <f ca="1">IF('Parametry rostliny'!$D$31-(('Srážky MC'!$C679/31)*16+('Srážky MC'!$D679/30)*24)&gt;0,'Parametry rostliny'!$D$31-(('Srážky MC'!$C679/31)*16+('Srážky MC'!$D679/30)*24),0)</f>
        <v>21.524254421257524</v>
      </c>
      <c r="D679">
        <f ca="1">IF('Parametry rostliny'!$D$32-(('Srážky MC'!$D679/31)*7+'Srážky MC'!$E679+('Srážky MC'!$F679/30)*8)&gt;0,'Parametry rostliny'!$D$32-(('Srážky MC'!D679/31)*7+'Srážky MC'!$E679+('Srážky MC'!$F679/30)*8),0)</f>
        <v>0</v>
      </c>
      <c r="E679">
        <f ca="1">IF('Parametry rostliny'!$D$33-(('Srážky MC'!$F679/31)*15+('Srážky MC'!$G679/30)*15)&gt;0,'Parametry rostliny'!$D$33-(('Srážky MC'!$F679/31)*15+('Srážky MC'!$G679/30)*15),0)</f>
        <v>0</v>
      </c>
    </row>
    <row r="680" spans="2:5">
      <c r="B680">
        <f ca="1">IF('Parametry rostliny'!$D$30-(('Srážky MC'!$B680/31)*15+('Srážky MC'!$C680/30)*15)&gt;0,'Parametry rostliny'!$D$30-(('Srážky MC'!$B680/31)*15+('Srážky MC'!$C680/30)*15),0)</f>
        <v>25.044486023041358</v>
      </c>
      <c r="C680">
        <f ca="1">IF('Parametry rostliny'!$D$31-(('Srážky MC'!$C680/31)*16+('Srážky MC'!$D680/30)*24)&gt;0,'Parametry rostliny'!$D$31-(('Srážky MC'!$C680/31)*16+('Srážky MC'!$D680/30)*24),0)</f>
        <v>46.162125387900929</v>
      </c>
      <c r="D680">
        <f ca="1">IF('Parametry rostliny'!$D$32-(('Srážky MC'!$D680/31)*7+'Srážky MC'!$E680+('Srážky MC'!$F680/30)*8)&gt;0,'Parametry rostliny'!$D$32-(('Srážky MC'!D680/31)*7+'Srážky MC'!$E680+('Srážky MC'!$F680/30)*8),0)</f>
        <v>0</v>
      </c>
      <c r="E680">
        <f ca="1">IF('Parametry rostliny'!$D$33-(('Srážky MC'!$F680/31)*15+('Srážky MC'!$G680/30)*15)&gt;0,'Parametry rostliny'!$D$33-(('Srážky MC'!$F680/31)*15+('Srážky MC'!$G680/30)*15),0)</f>
        <v>13.054254773770481</v>
      </c>
    </row>
    <row r="681" spans="2:5">
      <c r="B681">
        <f ca="1">IF('Parametry rostliny'!$D$30-(('Srážky MC'!$B681/31)*15+('Srážky MC'!$C681/30)*15)&gt;0,'Parametry rostliny'!$D$30-(('Srážky MC'!$B681/31)*15+('Srážky MC'!$C681/30)*15),0)</f>
        <v>0</v>
      </c>
      <c r="C681">
        <f ca="1">IF('Parametry rostliny'!$D$31-(('Srážky MC'!$C681/31)*16+('Srážky MC'!$D681/30)*24)&gt;0,'Parametry rostliny'!$D$31-(('Srážky MC'!$C681/31)*16+('Srážky MC'!$D681/30)*24),0)</f>
        <v>14.999488799948608</v>
      </c>
      <c r="D681">
        <f ca="1">IF('Parametry rostliny'!$D$32-(('Srážky MC'!$D681/31)*7+'Srážky MC'!$E681+('Srážky MC'!$F681/30)*8)&gt;0,'Parametry rostliny'!$D$32-(('Srážky MC'!D681/31)*7+'Srážky MC'!$E681+('Srážky MC'!$F681/30)*8),0)</f>
        <v>6.1566421309323118</v>
      </c>
      <c r="E681">
        <f ca="1">IF('Parametry rostliny'!$D$33-(('Srážky MC'!$F681/31)*15+('Srážky MC'!$G681/30)*15)&gt;0,'Parametry rostliny'!$D$33-(('Srážky MC'!$F681/31)*15+('Srážky MC'!$G681/30)*15),0)</f>
        <v>0</v>
      </c>
    </row>
    <row r="682" spans="2:5">
      <c r="B682">
        <f ca="1">IF('Parametry rostliny'!$D$30-(('Srážky MC'!$B682/31)*15+('Srážky MC'!$C682/30)*15)&gt;0,'Parametry rostliny'!$D$30-(('Srážky MC'!$B682/31)*15+('Srážky MC'!$C682/30)*15),0)</f>
        <v>9.414525115981661</v>
      </c>
      <c r="C682">
        <f ca="1">IF('Parametry rostliny'!$D$31-(('Srážky MC'!$C682/31)*16+('Srážky MC'!$D682/30)*24)&gt;0,'Parametry rostliny'!$D$31-(('Srážky MC'!$C682/31)*16+('Srážky MC'!$D682/30)*24),0)</f>
        <v>23.507769823767035</v>
      </c>
      <c r="D682">
        <f ca="1">IF('Parametry rostliny'!$D$32-(('Srážky MC'!$D682/31)*7+'Srážky MC'!$E682+('Srážky MC'!$F682/30)*8)&gt;0,'Parametry rostliny'!$D$32-(('Srážky MC'!D682/31)*7+'Srážky MC'!$E682+('Srážky MC'!$F682/30)*8),0)</f>
        <v>1.3298657849739186</v>
      </c>
      <c r="E682">
        <f ca="1">IF('Parametry rostliny'!$D$33-(('Srážky MC'!$F682/31)*15+('Srážky MC'!$G682/30)*15)&gt;0,'Parametry rostliny'!$D$33-(('Srážky MC'!$F682/31)*15+('Srážky MC'!$G682/30)*15),0)</f>
        <v>25.120134273724087</v>
      </c>
    </row>
    <row r="683" spans="2:5">
      <c r="B683">
        <f ca="1">IF('Parametry rostliny'!$D$30-(('Srážky MC'!$B683/31)*15+('Srážky MC'!$C683/30)*15)&gt;0,'Parametry rostliny'!$D$30-(('Srážky MC'!$B683/31)*15+('Srážky MC'!$C683/30)*15),0)</f>
        <v>28.35040443650103</v>
      </c>
      <c r="C683">
        <f ca="1">IF('Parametry rostliny'!$D$31-(('Srážky MC'!$C683/31)*16+('Srážky MC'!$D683/30)*24)&gt;0,'Parametry rostliny'!$D$31-(('Srážky MC'!$C683/31)*16+('Srážky MC'!$D683/30)*24),0)</f>
        <v>40.762195927894226</v>
      </c>
      <c r="D683">
        <f ca="1">IF('Parametry rostliny'!$D$32-(('Srážky MC'!$D683/31)*7+'Srážky MC'!$E683+('Srážky MC'!$F683/30)*8)&gt;0,'Parametry rostliny'!$D$32-(('Srážky MC'!D683/31)*7+'Srážky MC'!$E683+('Srážky MC'!$F683/30)*8),0)</f>
        <v>0</v>
      </c>
      <c r="E683">
        <f ca="1">IF('Parametry rostliny'!$D$33-(('Srážky MC'!$F683/31)*15+('Srážky MC'!$G683/30)*15)&gt;0,'Parametry rostliny'!$D$33-(('Srážky MC'!$F683/31)*15+('Srážky MC'!$G683/30)*15),0)</f>
        <v>0</v>
      </c>
    </row>
    <row r="684" spans="2:5">
      <c r="B684">
        <f ca="1">IF('Parametry rostliny'!$D$30-(('Srážky MC'!$B684/31)*15+('Srážky MC'!$C684/30)*15)&gt;0,'Parametry rostliny'!$D$30-(('Srážky MC'!$B684/31)*15+('Srážky MC'!$C684/30)*15),0)</f>
        <v>8.9836829363413813</v>
      </c>
      <c r="C684">
        <f ca="1">IF('Parametry rostliny'!$D$31-(('Srážky MC'!$C684/31)*16+('Srážky MC'!$D684/30)*24)&gt;0,'Parametry rostliny'!$D$31-(('Srážky MC'!$C684/31)*16+('Srážky MC'!$D684/30)*24),0)</f>
        <v>50.593714939936689</v>
      </c>
      <c r="D684">
        <f ca="1">IF('Parametry rostliny'!$D$32-(('Srážky MC'!$D684/31)*7+'Srážky MC'!$E684+('Srážky MC'!$F684/30)*8)&gt;0,'Parametry rostliny'!$D$32-(('Srážky MC'!D684/31)*7+'Srážky MC'!$E684+('Srážky MC'!$F684/30)*8),0)</f>
        <v>51.338287507231399</v>
      </c>
      <c r="E684">
        <f ca="1">IF('Parametry rostliny'!$D$33-(('Srážky MC'!$F684/31)*15+('Srážky MC'!$G684/30)*15)&gt;0,'Parametry rostliny'!$D$33-(('Srážky MC'!$F684/31)*15+('Srážky MC'!$G684/30)*15),0)</f>
        <v>0</v>
      </c>
    </row>
    <row r="685" spans="2:5">
      <c r="B685">
        <f ca="1">IF('Parametry rostliny'!$D$30-(('Srážky MC'!$B685/31)*15+('Srážky MC'!$C685/30)*15)&gt;0,'Parametry rostliny'!$D$30-(('Srážky MC'!$B685/31)*15+('Srážky MC'!$C685/30)*15),0)</f>
        <v>21.001667561932777</v>
      </c>
      <c r="C685">
        <f ca="1">IF('Parametry rostliny'!$D$31-(('Srážky MC'!$C685/31)*16+('Srážky MC'!$D685/30)*24)&gt;0,'Parametry rostliny'!$D$31-(('Srážky MC'!$C685/31)*16+('Srážky MC'!$D685/30)*24),0)</f>
        <v>0</v>
      </c>
      <c r="D685">
        <f ca="1">IF('Parametry rostliny'!$D$32-(('Srážky MC'!$D685/31)*7+'Srážky MC'!$E685+('Srážky MC'!$F685/30)*8)&gt;0,'Parametry rostliny'!$D$32-(('Srážky MC'!D685/31)*7+'Srážky MC'!$E685+('Srážky MC'!$F685/30)*8),0)</f>
        <v>0</v>
      </c>
      <c r="E685">
        <f ca="1">IF('Parametry rostliny'!$D$33-(('Srážky MC'!$F685/31)*15+('Srážky MC'!$G685/30)*15)&gt;0,'Parametry rostliny'!$D$33-(('Srážky MC'!$F685/31)*15+('Srážky MC'!$G685/30)*15),0)</f>
        <v>0</v>
      </c>
    </row>
    <row r="686" spans="2:5">
      <c r="B686">
        <f ca="1">IF('Parametry rostliny'!$D$30-(('Srážky MC'!$B686/31)*15+('Srážky MC'!$C686/30)*15)&gt;0,'Parametry rostliny'!$D$30-(('Srážky MC'!$B686/31)*15+('Srážky MC'!$C686/30)*15),0)</f>
        <v>0</v>
      </c>
      <c r="C686">
        <f ca="1">IF('Parametry rostliny'!$D$31-(('Srážky MC'!$C686/31)*16+('Srážky MC'!$D686/30)*24)&gt;0,'Parametry rostliny'!$D$31-(('Srážky MC'!$C686/31)*16+('Srážky MC'!$D686/30)*24),0)</f>
        <v>99.218440861661435</v>
      </c>
      <c r="D686">
        <f ca="1">IF('Parametry rostliny'!$D$32-(('Srážky MC'!$D686/31)*7+'Srážky MC'!$E686+('Srážky MC'!$F686/30)*8)&gt;0,'Parametry rostliny'!$D$32-(('Srážky MC'!D686/31)*7+'Srážky MC'!$E686+('Srážky MC'!$F686/30)*8),0)</f>
        <v>26.32887216892118</v>
      </c>
      <c r="E686">
        <f ca="1">IF('Parametry rostliny'!$D$33-(('Srážky MC'!$F686/31)*15+('Srážky MC'!$G686/30)*15)&gt;0,'Parametry rostliny'!$D$33-(('Srážky MC'!$F686/31)*15+('Srážky MC'!$G686/30)*15),0)</f>
        <v>0</v>
      </c>
    </row>
    <row r="687" spans="2:5">
      <c r="B687">
        <f ca="1">IF('Parametry rostliny'!$D$30-(('Srážky MC'!$B687/31)*15+('Srážky MC'!$C687/30)*15)&gt;0,'Parametry rostliny'!$D$30-(('Srážky MC'!$B687/31)*15+('Srážky MC'!$C687/30)*15),0)</f>
        <v>12.876925064274758</v>
      </c>
      <c r="C687">
        <f ca="1">IF('Parametry rostliny'!$D$31-(('Srážky MC'!$C687/31)*16+('Srážky MC'!$D687/30)*24)&gt;0,'Parametry rostliny'!$D$31-(('Srážky MC'!$C687/31)*16+('Srážky MC'!$D687/30)*24),0)</f>
        <v>76.627570520017088</v>
      </c>
      <c r="D687">
        <f ca="1">IF('Parametry rostliny'!$D$32-(('Srážky MC'!$D687/31)*7+'Srážky MC'!$E687+('Srážky MC'!$F687/30)*8)&gt;0,'Parametry rostliny'!$D$32-(('Srážky MC'!D687/31)*7+'Srážky MC'!$E687+('Srážky MC'!$F687/30)*8),0)</f>
        <v>45.80244989495057</v>
      </c>
      <c r="E687">
        <f ca="1">IF('Parametry rostliny'!$D$33-(('Srážky MC'!$F687/31)*15+('Srážky MC'!$G687/30)*15)&gt;0,'Parametry rostliny'!$D$33-(('Srážky MC'!$F687/31)*15+('Srážky MC'!$G687/30)*15),0)</f>
        <v>5.7644751442895767</v>
      </c>
    </row>
    <row r="688" spans="2:5">
      <c r="B688">
        <f ca="1">IF('Parametry rostliny'!$D$30-(('Srážky MC'!$B688/31)*15+('Srážky MC'!$C688/30)*15)&gt;0,'Parametry rostliny'!$D$30-(('Srážky MC'!$B688/31)*15+('Srážky MC'!$C688/30)*15),0)</f>
        <v>0</v>
      </c>
      <c r="C688">
        <f ca="1">IF('Parametry rostliny'!$D$31-(('Srážky MC'!$C688/31)*16+('Srážky MC'!$D688/30)*24)&gt;0,'Parametry rostliny'!$D$31-(('Srážky MC'!$C688/31)*16+('Srážky MC'!$D688/30)*24),0)</f>
        <v>27.293609610508724</v>
      </c>
      <c r="D688">
        <f ca="1">IF('Parametry rostliny'!$D$32-(('Srážky MC'!$D688/31)*7+'Srážky MC'!$E688+('Srážky MC'!$F688/30)*8)&gt;0,'Parametry rostliny'!$D$32-(('Srážky MC'!D688/31)*7+'Srážky MC'!$E688+('Srážky MC'!$F688/30)*8),0)</f>
        <v>31.945788846896491</v>
      </c>
      <c r="E688">
        <f ca="1">IF('Parametry rostliny'!$D$33-(('Srážky MC'!$F688/31)*15+('Srážky MC'!$G688/30)*15)&gt;0,'Parametry rostliny'!$D$33-(('Srážky MC'!$F688/31)*15+('Srážky MC'!$G688/30)*15),0)</f>
        <v>0</v>
      </c>
    </row>
    <row r="689" spans="2:5">
      <c r="B689">
        <f ca="1">IF('Parametry rostliny'!$D$30-(('Srážky MC'!$B689/31)*15+('Srážky MC'!$C689/30)*15)&gt;0,'Parametry rostliny'!$D$30-(('Srážky MC'!$B689/31)*15+('Srážky MC'!$C689/30)*15),0)</f>
        <v>0</v>
      </c>
      <c r="C689">
        <f ca="1">IF('Parametry rostliny'!$D$31-(('Srážky MC'!$C689/31)*16+('Srážky MC'!$D689/30)*24)&gt;0,'Parametry rostliny'!$D$31-(('Srážky MC'!$C689/31)*16+('Srážky MC'!$D689/30)*24),0)</f>
        <v>20.465861120993765</v>
      </c>
      <c r="D689">
        <f ca="1">IF('Parametry rostliny'!$D$32-(('Srážky MC'!$D689/31)*7+'Srážky MC'!$E689+('Srážky MC'!$F689/30)*8)&gt;0,'Parametry rostliny'!$D$32-(('Srážky MC'!D689/31)*7+'Srážky MC'!$E689+('Srážky MC'!$F689/30)*8),0)</f>
        <v>7.5171455029030483</v>
      </c>
      <c r="E689">
        <f ca="1">IF('Parametry rostliny'!$D$33-(('Srážky MC'!$F689/31)*15+('Srážky MC'!$G689/30)*15)&gt;0,'Parametry rostliny'!$D$33-(('Srážky MC'!$F689/31)*15+('Srážky MC'!$G689/30)*15),0)</f>
        <v>8.1020479204363127</v>
      </c>
    </row>
    <row r="690" spans="2:5">
      <c r="B690">
        <f ca="1">IF('Parametry rostliny'!$D$30-(('Srážky MC'!$B690/31)*15+('Srážky MC'!$C690/30)*15)&gt;0,'Parametry rostliny'!$D$30-(('Srážky MC'!$B690/31)*15+('Srážky MC'!$C690/30)*15),0)</f>
        <v>0</v>
      </c>
      <c r="C690">
        <f ca="1">IF('Parametry rostliny'!$D$31-(('Srážky MC'!$C690/31)*16+('Srážky MC'!$D690/30)*24)&gt;0,'Parametry rostliny'!$D$31-(('Srážky MC'!$C690/31)*16+('Srážky MC'!$D690/30)*24),0)</f>
        <v>68.565212778394923</v>
      </c>
      <c r="D690">
        <f ca="1">IF('Parametry rostliny'!$D$32-(('Srážky MC'!$D690/31)*7+'Srážky MC'!$E690+('Srážky MC'!$F690/30)*8)&gt;0,'Parametry rostliny'!$D$32-(('Srážky MC'!D690/31)*7+'Srážky MC'!$E690+('Srážky MC'!$F690/30)*8),0)</f>
        <v>0</v>
      </c>
      <c r="E690">
        <f ca="1">IF('Parametry rostliny'!$D$33-(('Srážky MC'!$F690/31)*15+('Srážky MC'!$G690/30)*15)&gt;0,'Parametry rostliny'!$D$33-(('Srážky MC'!$F690/31)*15+('Srážky MC'!$G690/30)*15),0)</f>
        <v>0</v>
      </c>
    </row>
    <row r="691" spans="2:5">
      <c r="B691">
        <f ca="1">IF('Parametry rostliny'!$D$30-(('Srážky MC'!$B691/31)*15+('Srážky MC'!$C691/30)*15)&gt;0,'Parametry rostliny'!$D$30-(('Srážky MC'!$B691/31)*15+('Srážky MC'!$C691/30)*15),0)</f>
        <v>0</v>
      </c>
      <c r="C691">
        <f ca="1">IF('Parametry rostliny'!$D$31-(('Srážky MC'!$C691/31)*16+('Srážky MC'!$D691/30)*24)&gt;0,'Parametry rostliny'!$D$31-(('Srážky MC'!$C691/31)*16+('Srážky MC'!$D691/30)*24),0)</f>
        <v>9.8243173149393783</v>
      </c>
      <c r="D691">
        <f ca="1">IF('Parametry rostliny'!$D$32-(('Srážky MC'!$D691/31)*7+'Srážky MC'!$E691+('Srážky MC'!$F691/30)*8)&gt;0,'Parametry rostliny'!$D$32-(('Srážky MC'!D691/31)*7+'Srážky MC'!$E691+('Srážky MC'!$F691/30)*8),0)</f>
        <v>0</v>
      </c>
      <c r="E691">
        <f ca="1">IF('Parametry rostliny'!$D$33-(('Srážky MC'!$F691/31)*15+('Srážky MC'!$G691/30)*15)&gt;0,'Parametry rostliny'!$D$33-(('Srážky MC'!$F691/31)*15+('Srážky MC'!$G691/30)*15),0)</f>
        <v>0</v>
      </c>
    </row>
    <row r="692" spans="2:5">
      <c r="B692">
        <f ca="1">IF('Parametry rostliny'!$D$30-(('Srážky MC'!$B692/31)*15+('Srážky MC'!$C692/30)*15)&gt;0,'Parametry rostliny'!$D$30-(('Srážky MC'!$B692/31)*15+('Srážky MC'!$C692/30)*15),0)</f>
        <v>6.2824455492456224</v>
      </c>
      <c r="C692">
        <f ca="1">IF('Parametry rostliny'!$D$31-(('Srážky MC'!$C692/31)*16+('Srážky MC'!$D692/30)*24)&gt;0,'Parametry rostliny'!$D$31-(('Srážky MC'!$C692/31)*16+('Srážky MC'!$D692/30)*24),0)</f>
        <v>18.543817087493693</v>
      </c>
      <c r="D692">
        <f ca="1">IF('Parametry rostliny'!$D$32-(('Srážky MC'!$D692/31)*7+'Srážky MC'!$E692+('Srážky MC'!$F692/30)*8)&gt;0,'Parametry rostliny'!$D$32-(('Srážky MC'!D692/31)*7+'Srážky MC'!$E692+('Srážky MC'!$F692/30)*8),0)</f>
        <v>0</v>
      </c>
      <c r="E692">
        <f ca="1">IF('Parametry rostliny'!$D$33-(('Srážky MC'!$F692/31)*15+('Srážky MC'!$G692/30)*15)&gt;0,'Parametry rostliny'!$D$33-(('Srážky MC'!$F692/31)*15+('Srážky MC'!$G692/30)*15),0)</f>
        <v>13.987942571505926</v>
      </c>
    </row>
    <row r="693" spans="2:5">
      <c r="B693">
        <f ca="1">IF('Parametry rostliny'!$D$30-(('Srážky MC'!$B693/31)*15+('Srážky MC'!$C693/30)*15)&gt;0,'Parametry rostliny'!$D$30-(('Srážky MC'!$B693/31)*15+('Srážky MC'!$C693/30)*15),0)</f>
        <v>0</v>
      </c>
      <c r="C693">
        <f ca="1">IF('Parametry rostliny'!$D$31-(('Srážky MC'!$C693/31)*16+('Srážky MC'!$D693/30)*24)&gt;0,'Parametry rostliny'!$D$31-(('Srážky MC'!$C693/31)*16+('Srážky MC'!$D693/30)*24),0)</f>
        <v>26.527045323803179</v>
      </c>
      <c r="D693">
        <f ca="1">IF('Parametry rostliny'!$D$32-(('Srážky MC'!$D693/31)*7+'Srážky MC'!$E693+('Srážky MC'!$F693/30)*8)&gt;0,'Parametry rostliny'!$D$32-(('Srážky MC'!D693/31)*7+'Srážky MC'!$E693+('Srážky MC'!$F693/30)*8),0)</f>
        <v>0</v>
      </c>
      <c r="E693">
        <f ca="1">IF('Parametry rostliny'!$D$33-(('Srážky MC'!$F693/31)*15+('Srážky MC'!$G693/30)*15)&gt;0,'Parametry rostliny'!$D$33-(('Srážky MC'!$F693/31)*15+('Srážky MC'!$G693/30)*15),0)</f>
        <v>7.122293754450574</v>
      </c>
    </row>
    <row r="694" spans="2:5">
      <c r="B694">
        <f ca="1">IF('Parametry rostliny'!$D$30-(('Srážky MC'!$B694/31)*15+('Srážky MC'!$C694/30)*15)&gt;0,'Parametry rostliny'!$D$30-(('Srážky MC'!$B694/31)*15+('Srážky MC'!$C694/30)*15),0)</f>
        <v>21.893516223790499</v>
      </c>
      <c r="C694">
        <f ca="1">IF('Parametry rostliny'!$D$31-(('Srážky MC'!$C694/31)*16+('Srážky MC'!$D694/30)*24)&gt;0,'Parametry rostliny'!$D$31-(('Srážky MC'!$C694/31)*16+('Srážky MC'!$D694/30)*24),0)</f>
        <v>70.258452539796366</v>
      </c>
      <c r="D694">
        <f ca="1">IF('Parametry rostliny'!$D$32-(('Srážky MC'!$D694/31)*7+'Srážky MC'!$E694+('Srážky MC'!$F694/30)*8)&gt;0,'Parametry rostliny'!$D$32-(('Srážky MC'!D694/31)*7+'Srážky MC'!$E694+('Srážky MC'!$F694/30)*8),0)</f>
        <v>14.645359509714694</v>
      </c>
      <c r="E694">
        <f ca="1">IF('Parametry rostliny'!$D$33-(('Srážky MC'!$F694/31)*15+('Srážky MC'!$G694/30)*15)&gt;0,'Parametry rostliny'!$D$33-(('Srážky MC'!$F694/31)*15+('Srážky MC'!$G694/30)*15),0)</f>
        <v>14.968443798249915</v>
      </c>
    </row>
    <row r="695" spans="2:5">
      <c r="B695">
        <f ca="1">IF('Parametry rostliny'!$D$30-(('Srážky MC'!$B695/31)*15+('Srážky MC'!$C695/30)*15)&gt;0,'Parametry rostliny'!$D$30-(('Srážky MC'!$B695/31)*15+('Srážky MC'!$C695/30)*15),0)</f>
        <v>0</v>
      </c>
      <c r="C695">
        <f ca="1">IF('Parametry rostliny'!$D$31-(('Srážky MC'!$C695/31)*16+('Srážky MC'!$D695/30)*24)&gt;0,'Parametry rostliny'!$D$31-(('Srážky MC'!$C695/31)*16+('Srážky MC'!$D695/30)*24),0)</f>
        <v>1.4009100605001663</v>
      </c>
      <c r="D695">
        <f ca="1">IF('Parametry rostliny'!$D$32-(('Srážky MC'!$D695/31)*7+'Srážky MC'!$E695+('Srážky MC'!$F695/30)*8)&gt;0,'Parametry rostliny'!$D$32-(('Srážky MC'!D695/31)*7+'Srážky MC'!$E695+('Srážky MC'!$F695/30)*8),0)</f>
        <v>17.996906269025033</v>
      </c>
      <c r="E695">
        <f ca="1">IF('Parametry rostliny'!$D$33-(('Srážky MC'!$F695/31)*15+('Srážky MC'!$G695/30)*15)&gt;0,'Parametry rostliny'!$D$33-(('Srážky MC'!$F695/31)*15+('Srážky MC'!$G695/30)*15),0)</f>
        <v>0</v>
      </c>
    </row>
    <row r="696" spans="2:5">
      <c r="B696">
        <f ca="1">IF('Parametry rostliny'!$D$30-(('Srážky MC'!$B696/31)*15+('Srážky MC'!$C696/30)*15)&gt;0,'Parametry rostliny'!$D$30-(('Srážky MC'!$B696/31)*15+('Srážky MC'!$C696/30)*15),0)</f>
        <v>0</v>
      </c>
      <c r="C696">
        <f ca="1">IF('Parametry rostliny'!$D$31-(('Srážky MC'!$C696/31)*16+('Srážky MC'!$D696/30)*24)&gt;0,'Parametry rostliny'!$D$31-(('Srážky MC'!$C696/31)*16+('Srážky MC'!$D696/30)*24),0)</f>
        <v>15.685527244921673</v>
      </c>
      <c r="D696">
        <f ca="1">IF('Parametry rostliny'!$D$32-(('Srážky MC'!$D696/31)*7+'Srážky MC'!$E696+('Srážky MC'!$F696/30)*8)&gt;0,'Parametry rostliny'!$D$32-(('Srážky MC'!D696/31)*7+'Srážky MC'!$E696+('Srážky MC'!$F696/30)*8),0)</f>
        <v>18.013390802987615</v>
      </c>
      <c r="E696">
        <f ca="1">IF('Parametry rostliny'!$D$33-(('Srážky MC'!$F696/31)*15+('Srážky MC'!$G696/30)*15)&gt;0,'Parametry rostliny'!$D$33-(('Srážky MC'!$F696/31)*15+('Srážky MC'!$G696/30)*15),0)</f>
        <v>5.0057155695862789</v>
      </c>
    </row>
    <row r="697" spans="2:5">
      <c r="B697">
        <f ca="1">IF('Parametry rostliny'!$D$30-(('Srážky MC'!$B697/31)*15+('Srážky MC'!$C697/30)*15)&gt;0,'Parametry rostliny'!$D$30-(('Srážky MC'!$B697/31)*15+('Srážky MC'!$C697/30)*15),0)</f>
        <v>16.237752948828671</v>
      </c>
      <c r="C697">
        <f ca="1">IF('Parametry rostliny'!$D$31-(('Srážky MC'!$C697/31)*16+('Srážky MC'!$D697/30)*24)&gt;0,'Parametry rostliny'!$D$31-(('Srážky MC'!$C697/31)*16+('Srážky MC'!$D697/30)*24),0)</f>
        <v>0</v>
      </c>
      <c r="D697">
        <f ca="1">IF('Parametry rostliny'!$D$32-(('Srážky MC'!$D697/31)*7+'Srážky MC'!$E697+('Srážky MC'!$F697/30)*8)&gt;0,'Parametry rostliny'!$D$32-(('Srážky MC'!D697/31)*7+'Srážky MC'!$E697+('Srážky MC'!$F697/30)*8),0)</f>
        <v>0</v>
      </c>
      <c r="E697">
        <f ca="1">IF('Parametry rostliny'!$D$33-(('Srážky MC'!$F697/31)*15+('Srážky MC'!$G697/30)*15)&gt;0,'Parametry rostliny'!$D$33-(('Srážky MC'!$F697/31)*15+('Srážky MC'!$G697/30)*15),0)</f>
        <v>31.717544477947627</v>
      </c>
    </row>
    <row r="698" spans="2:5">
      <c r="B698">
        <f ca="1">IF('Parametry rostliny'!$D$30-(('Srážky MC'!$B698/31)*15+('Srážky MC'!$C698/30)*15)&gt;0,'Parametry rostliny'!$D$30-(('Srážky MC'!$B698/31)*15+('Srážky MC'!$C698/30)*15),0)</f>
        <v>4.4610565629929511</v>
      </c>
      <c r="C698">
        <f ca="1">IF('Parametry rostliny'!$D$31-(('Srážky MC'!$C698/31)*16+('Srážky MC'!$D698/30)*24)&gt;0,'Parametry rostliny'!$D$31-(('Srážky MC'!$C698/31)*16+('Srážky MC'!$D698/30)*24),0)</f>
        <v>0</v>
      </c>
      <c r="D698">
        <f ca="1">IF('Parametry rostliny'!$D$32-(('Srážky MC'!$D698/31)*7+'Srážky MC'!$E698+('Srážky MC'!$F698/30)*8)&gt;0,'Parametry rostliny'!$D$32-(('Srážky MC'!D698/31)*7+'Srážky MC'!$E698+('Srážky MC'!$F698/30)*8),0)</f>
        <v>0</v>
      </c>
      <c r="E698">
        <f ca="1">IF('Parametry rostliny'!$D$33-(('Srážky MC'!$F698/31)*15+('Srážky MC'!$G698/30)*15)&gt;0,'Parametry rostliny'!$D$33-(('Srážky MC'!$F698/31)*15+('Srážky MC'!$G698/30)*15),0)</f>
        <v>0</v>
      </c>
    </row>
    <row r="699" spans="2:5">
      <c r="B699">
        <f ca="1">IF('Parametry rostliny'!$D$30-(('Srážky MC'!$B699/31)*15+('Srážky MC'!$C699/30)*15)&gt;0,'Parametry rostliny'!$D$30-(('Srážky MC'!$B699/31)*15+('Srážky MC'!$C699/30)*15),0)</f>
        <v>0</v>
      </c>
      <c r="C699">
        <f ca="1">IF('Parametry rostliny'!$D$31-(('Srážky MC'!$C699/31)*16+('Srážky MC'!$D699/30)*24)&gt;0,'Parametry rostliny'!$D$31-(('Srážky MC'!$C699/31)*16+('Srážky MC'!$D699/30)*24),0)</f>
        <v>10.937794779137789</v>
      </c>
      <c r="D699">
        <f ca="1">IF('Parametry rostliny'!$D$32-(('Srážky MC'!$D699/31)*7+'Srážky MC'!$E699+('Srážky MC'!$F699/30)*8)&gt;0,'Parametry rostliny'!$D$32-(('Srážky MC'!D699/31)*7+'Srážky MC'!$E699+('Srážky MC'!$F699/30)*8),0)</f>
        <v>29.258848413537393</v>
      </c>
      <c r="E699">
        <f ca="1">IF('Parametry rostliny'!$D$33-(('Srážky MC'!$F699/31)*15+('Srážky MC'!$G699/30)*15)&gt;0,'Parametry rostliny'!$D$33-(('Srážky MC'!$F699/31)*15+('Srážky MC'!$G699/30)*15),0)</f>
        <v>0</v>
      </c>
    </row>
    <row r="700" spans="2:5">
      <c r="B700">
        <f ca="1">IF('Parametry rostliny'!$D$30-(('Srážky MC'!$B700/31)*15+('Srážky MC'!$C700/30)*15)&gt;0,'Parametry rostliny'!$D$30-(('Srážky MC'!$B700/31)*15+('Srážky MC'!$C700/30)*15),0)</f>
        <v>0</v>
      </c>
      <c r="C700">
        <f ca="1">IF('Parametry rostliny'!$D$31-(('Srážky MC'!$C700/31)*16+('Srážky MC'!$D700/30)*24)&gt;0,'Parametry rostliny'!$D$31-(('Srážky MC'!$C700/31)*16+('Srážky MC'!$D700/30)*24),0)</f>
        <v>19.380088118240252</v>
      </c>
      <c r="D700">
        <f ca="1">IF('Parametry rostliny'!$D$32-(('Srážky MC'!$D700/31)*7+'Srážky MC'!$E700+('Srážky MC'!$F700/30)*8)&gt;0,'Parametry rostliny'!$D$32-(('Srážky MC'!D700/31)*7+'Srážky MC'!$E700+('Srážky MC'!$F700/30)*8),0)</f>
        <v>21.500534082956946</v>
      </c>
      <c r="E700">
        <f ca="1">IF('Parametry rostliny'!$D$33-(('Srážky MC'!$F700/31)*15+('Srážky MC'!$G700/30)*15)&gt;0,'Parametry rostliny'!$D$33-(('Srážky MC'!$F700/31)*15+('Srážky MC'!$G700/30)*15),0)</f>
        <v>28.793280149024881</v>
      </c>
    </row>
    <row r="701" spans="2:5">
      <c r="B701">
        <f ca="1">IF('Parametry rostliny'!$D$30-(('Srážky MC'!$B701/31)*15+('Srážky MC'!$C701/30)*15)&gt;0,'Parametry rostliny'!$D$30-(('Srážky MC'!$B701/31)*15+('Srážky MC'!$C701/30)*15),0)</f>
        <v>17.995328296371213</v>
      </c>
      <c r="C701">
        <f ca="1">IF('Parametry rostliny'!$D$31-(('Srážky MC'!$C701/31)*16+('Srážky MC'!$D701/30)*24)&gt;0,'Parametry rostliny'!$D$31-(('Srážky MC'!$C701/31)*16+('Srážky MC'!$D701/30)*24),0)</f>
        <v>0</v>
      </c>
      <c r="D701">
        <f ca="1">IF('Parametry rostliny'!$D$32-(('Srážky MC'!$D701/31)*7+'Srážky MC'!$E701+('Srážky MC'!$F701/30)*8)&gt;0,'Parametry rostliny'!$D$32-(('Srážky MC'!D701/31)*7+'Srážky MC'!$E701+('Srážky MC'!$F701/30)*8),0)</f>
        <v>0</v>
      </c>
      <c r="E701">
        <f ca="1">IF('Parametry rostliny'!$D$33-(('Srážky MC'!$F701/31)*15+('Srážky MC'!$G701/30)*15)&gt;0,'Parametry rostliny'!$D$33-(('Srážky MC'!$F701/31)*15+('Srážky MC'!$G701/30)*15),0)</f>
        <v>9.3684802607384441</v>
      </c>
    </row>
    <row r="702" spans="2:5">
      <c r="B702">
        <f ca="1">IF('Parametry rostliny'!$D$30-(('Srážky MC'!$B702/31)*15+('Srážky MC'!$C702/30)*15)&gt;0,'Parametry rostliny'!$D$30-(('Srážky MC'!$B702/31)*15+('Srážky MC'!$C702/30)*15),0)</f>
        <v>0</v>
      </c>
      <c r="C702">
        <f ca="1">IF('Parametry rostliny'!$D$31-(('Srážky MC'!$C702/31)*16+('Srážky MC'!$D702/30)*24)&gt;0,'Parametry rostliny'!$D$31-(('Srážky MC'!$C702/31)*16+('Srážky MC'!$D702/30)*24),0)</f>
        <v>33.183389515219687</v>
      </c>
      <c r="D702">
        <f ca="1">IF('Parametry rostliny'!$D$32-(('Srážky MC'!$D702/31)*7+'Srážky MC'!$E702+('Srážky MC'!$F702/30)*8)&gt;0,'Parametry rostliny'!$D$32-(('Srážky MC'!D702/31)*7+'Srážky MC'!$E702+('Srážky MC'!$F702/30)*8),0)</f>
        <v>33.34099039954657</v>
      </c>
      <c r="E702">
        <f ca="1">IF('Parametry rostliny'!$D$33-(('Srážky MC'!$F702/31)*15+('Srážky MC'!$G702/30)*15)&gt;0,'Parametry rostliny'!$D$33-(('Srážky MC'!$F702/31)*15+('Srážky MC'!$G702/30)*15),0)</f>
        <v>0</v>
      </c>
    </row>
    <row r="703" spans="2:5">
      <c r="B703">
        <f ca="1">IF('Parametry rostliny'!$D$30-(('Srážky MC'!$B703/31)*15+('Srážky MC'!$C703/30)*15)&gt;0,'Parametry rostliny'!$D$30-(('Srážky MC'!$B703/31)*15+('Srážky MC'!$C703/30)*15),0)</f>
        <v>0</v>
      </c>
      <c r="C703">
        <f ca="1">IF('Parametry rostliny'!$D$31-(('Srážky MC'!$C703/31)*16+('Srážky MC'!$D703/30)*24)&gt;0,'Parametry rostliny'!$D$31-(('Srážky MC'!$C703/31)*16+('Srážky MC'!$D703/30)*24),0)</f>
        <v>0</v>
      </c>
      <c r="D703">
        <f ca="1">IF('Parametry rostliny'!$D$32-(('Srážky MC'!$D703/31)*7+'Srážky MC'!$E703+('Srážky MC'!$F703/30)*8)&gt;0,'Parametry rostliny'!$D$32-(('Srážky MC'!D703/31)*7+'Srážky MC'!$E703+('Srážky MC'!$F703/30)*8),0)</f>
        <v>0</v>
      </c>
      <c r="E703">
        <f ca="1">IF('Parametry rostliny'!$D$33-(('Srážky MC'!$F703/31)*15+('Srážky MC'!$G703/30)*15)&gt;0,'Parametry rostliny'!$D$33-(('Srážky MC'!$F703/31)*15+('Srážky MC'!$G703/30)*15),0)</f>
        <v>14.889732876550845</v>
      </c>
    </row>
    <row r="704" spans="2:5">
      <c r="B704">
        <f ca="1">IF('Parametry rostliny'!$D$30-(('Srážky MC'!$B704/31)*15+('Srážky MC'!$C704/30)*15)&gt;0,'Parametry rostliny'!$D$30-(('Srážky MC'!$B704/31)*15+('Srážky MC'!$C704/30)*15),0)</f>
        <v>0</v>
      </c>
      <c r="C704">
        <f ca="1">IF('Parametry rostliny'!$D$31-(('Srážky MC'!$C704/31)*16+('Srážky MC'!$D704/30)*24)&gt;0,'Parametry rostliny'!$D$31-(('Srážky MC'!$C704/31)*16+('Srážky MC'!$D704/30)*24),0)</f>
        <v>66.481470279074045</v>
      </c>
      <c r="D704">
        <f ca="1">IF('Parametry rostliny'!$D$32-(('Srážky MC'!$D704/31)*7+'Srážky MC'!$E704+('Srážky MC'!$F704/30)*8)&gt;0,'Parametry rostliny'!$D$32-(('Srážky MC'!D704/31)*7+'Srážky MC'!$E704+('Srážky MC'!$F704/30)*8),0)</f>
        <v>4.1638083922436238</v>
      </c>
      <c r="E704">
        <f ca="1">IF('Parametry rostliny'!$D$33-(('Srážky MC'!$F704/31)*15+('Srážky MC'!$G704/30)*15)&gt;0,'Parametry rostliny'!$D$33-(('Srážky MC'!$F704/31)*15+('Srážky MC'!$G704/30)*15),0)</f>
        <v>0</v>
      </c>
    </row>
    <row r="705" spans="2:5">
      <c r="B705">
        <f ca="1">IF('Parametry rostliny'!$D$30-(('Srážky MC'!$B705/31)*15+('Srážky MC'!$C705/30)*15)&gt;0,'Parametry rostliny'!$D$30-(('Srážky MC'!$B705/31)*15+('Srážky MC'!$C705/30)*15),0)</f>
        <v>0</v>
      </c>
      <c r="C705">
        <f ca="1">IF('Parametry rostliny'!$D$31-(('Srážky MC'!$C705/31)*16+('Srážky MC'!$D705/30)*24)&gt;0,'Parametry rostliny'!$D$31-(('Srážky MC'!$C705/31)*16+('Srážky MC'!$D705/30)*24),0)</f>
        <v>6.6091469698307037</v>
      </c>
      <c r="D705">
        <f ca="1">IF('Parametry rostliny'!$D$32-(('Srážky MC'!$D705/31)*7+'Srážky MC'!$E705+('Srážky MC'!$F705/30)*8)&gt;0,'Parametry rostliny'!$D$32-(('Srážky MC'!D705/31)*7+'Srážky MC'!$E705+('Srážky MC'!$F705/30)*8),0)</f>
        <v>39.019807637102545</v>
      </c>
      <c r="E705">
        <f ca="1">IF('Parametry rostliny'!$D$33-(('Srážky MC'!$F705/31)*15+('Srážky MC'!$G705/30)*15)&gt;0,'Parametry rostliny'!$D$33-(('Srážky MC'!$F705/31)*15+('Srážky MC'!$G705/30)*15),0)</f>
        <v>1.3720846384692607</v>
      </c>
    </row>
    <row r="706" spans="2:5">
      <c r="B706">
        <f ca="1">IF('Parametry rostliny'!$D$30-(('Srážky MC'!$B706/31)*15+('Srážky MC'!$C706/30)*15)&gt;0,'Parametry rostliny'!$D$30-(('Srážky MC'!$B706/31)*15+('Srážky MC'!$C706/30)*15),0)</f>
        <v>0</v>
      </c>
      <c r="C706">
        <f ca="1">IF('Parametry rostliny'!$D$31-(('Srážky MC'!$C706/31)*16+('Srážky MC'!$D706/30)*24)&gt;0,'Parametry rostliny'!$D$31-(('Srážky MC'!$C706/31)*16+('Srážky MC'!$D706/30)*24),0)</f>
        <v>41.013565819803432</v>
      </c>
      <c r="D706">
        <f ca="1">IF('Parametry rostliny'!$D$32-(('Srážky MC'!$D706/31)*7+'Srážky MC'!$E706+('Srážky MC'!$F706/30)*8)&gt;0,'Parametry rostliny'!$D$32-(('Srážky MC'!D706/31)*7+'Srážky MC'!$E706+('Srážky MC'!$F706/30)*8),0)</f>
        <v>52.996581057710713</v>
      </c>
      <c r="E706">
        <f ca="1">IF('Parametry rostliny'!$D$33-(('Srážky MC'!$F706/31)*15+('Srážky MC'!$G706/30)*15)&gt;0,'Parametry rostliny'!$D$33-(('Srážky MC'!$F706/31)*15+('Srážky MC'!$G706/30)*15),0)</f>
        <v>0</v>
      </c>
    </row>
    <row r="707" spans="2:5">
      <c r="B707">
        <f ca="1">IF('Parametry rostliny'!$D$30-(('Srážky MC'!$B707/31)*15+('Srážky MC'!$C707/30)*15)&gt;0,'Parametry rostliny'!$D$30-(('Srážky MC'!$B707/31)*15+('Srážky MC'!$C707/30)*15),0)</f>
        <v>0</v>
      </c>
      <c r="C707">
        <f ca="1">IF('Parametry rostliny'!$D$31-(('Srážky MC'!$C707/31)*16+('Srážky MC'!$D707/30)*24)&gt;0,'Parametry rostliny'!$D$31-(('Srážky MC'!$C707/31)*16+('Srážky MC'!$D707/30)*24),0)</f>
        <v>0</v>
      </c>
      <c r="D707">
        <f ca="1">IF('Parametry rostliny'!$D$32-(('Srážky MC'!$D707/31)*7+'Srážky MC'!$E707+('Srážky MC'!$F707/30)*8)&gt;0,'Parametry rostliny'!$D$32-(('Srážky MC'!D707/31)*7+'Srážky MC'!$E707+('Srážky MC'!$F707/30)*8),0)</f>
        <v>0</v>
      </c>
      <c r="E707">
        <f ca="1">IF('Parametry rostliny'!$D$33-(('Srážky MC'!$F707/31)*15+('Srážky MC'!$G707/30)*15)&gt;0,'Parametry rostliny'!$D$33-(('Srážky MC'!$F707/31)*15+('Srážky MC'!$G707/30)*15),0)</f>
        <v>0</v>
      </c>
    </row>
    <row r="708" spans="2:5">
      <c r="B708">
        <f ca="1">IF('Parametry rostliny'!$D$30-(('Srážky MC'!$B708/31)*15+('Srážky MC'!$C708/30)*15)&gt;0,'Parametry rostliny'!$D$30-(('Srážky MC'!$B708/31)*15+('Srážky MC'!$C708/30)*15),0)</f>
        <v>0</v>
      </c>
      <c r="C708">
        <f ca="1">IF('Parametry rostliny'!$D$31-(('Srážky MC'!$C708/31)*16+('Srážky MC'!$D708/30)*24)&gt;0,'Parametry rostliny'!$D$31-(('Srážky MC'!$C708/31)*16+('Srážky MC'!$D708/30)*24),0)</f>
        <v>52.405756992188358</v>
      </c>
      <c r="D708">
        <f ca="1">IF('Parametry rostliny'!$D$32-(('Srážky MC'!$D708/31)*7+'Srážky MC'!$E708+('Srážky MC'!$F708/30)*8)&gt;0,'Parametry rostliny'!$D$32-(('Srážky MC'!D708/31)*7+'Srážky MC'!$E708+('Srážky MC'!$F708/30)*8),0)</f>
        <v>42.35234788817354</v>
      </c>
      <c r="E708">
        <f ca="1">IF('Parametry rostliny'!$D$33-(('Srážky MC'!$F708/31)*15+('Srážky MC'!$G708/30)*15)&gt;0,'Parametry rostliny'!$D$33-(('Srážky MC'!$F708/31)*15+('Srážky MC'!$G708/30)*15),0)</f>
        <v>20.738284647469758</v>
      </c>
    </row>
    <row r="709" spans="2:5">
      <c r="B709">
        <f ca="1">IF('Parametry rostliny'!$D$30-(('Srážky MC'!$B709/31)*15+('Srážky MC'!$C709/30)*15)&gt;0,'Parametry rostliny'!$D$30-(('Srážky MC'!$B709/31)*15+('Srážky MC'!$C709/30)*15),0)</f>
        <v>12.201188471508317</v>
      </c>
      <c r="C709">
        <f ca="1">IF('Parametry rostliny'!$D$31-(('Srážky MC'!$C709/31)*16+('Srážky MC'!$D709/30)*24)&gt;0,'Parametry rostliny'!$D$31-(('Srážky MC'!$C709/31)*16+('Srážky MC'!$D709/30)*24),0)</f>
        <v>26.612868771977162</v>
      </c>
      <c r="D709">
        <f ca="1">IF('Parametry rostliny'!$D$32-(('Srážky MC'!$D709/31)*7+'Srážky MC'!$E709+('Srážky MC'!$F709/30)*8)&gt;0,'Parametry rostliny'!$D$32-(('Srážky MC'!D709/31)*7+'Srážky MC'!$E709+('Srážky MC'!$F709/30)*8),0)</f>
        <v>4.7606931119976252</v>
      </c>
      <c r="E709">
        <f ca="1">IF('Parametry rostliny'!$D$33-(('Srážky MC'!$F709/31)*15+('Srážky MC'!$G709/30)*15)&gt;0,'Parametry rostliny'!$D$33-(('Srážky MC'!$F709/31)*15+('Srážky MC'!$G709/30)*15),0)</f>
        <v>0</v>
      </c>
    </row>
    <row r="710" spans="2:5">
      <c r="B710">
        <f ca="1">IF('Parametry rostliny'!$D$30-(('Srážky MC'!$B710/31)*15+('Srážky MC'!$C710/30)*15)&gt;0,'Parametry rostliny'!$D$30-(('Srážky MC'!$B710/31)*15+('Srážky MC'!$C710/30)*15),0)</f>
        <v>0</v>
      </c>
      <c r="C710">
        <f ca="1">IF('Parametry rostliny'!$D$31-(('Srážky MC'!$C710/31)*16+('Srážky MC'!$D710/30)*24)&gt;0,'Parametry rostliny'!$D$31-(('Srážky MC'!$C710/31)*16+('Srážky MC'!$D710/30)*24),0)</f>
        <v>70.332929255494918</v>
      </c>
      <c r="D710">
        <f ca="1">IF('Parametry rostliny'!$D$32-(('Srážky MC'!$D710/31)*7+'Srážky MC'!$E710+('Srážky MC'!$F710/30)*8)&gt;0,'Parametry rostliny'!$D$32-(('Srážky MC'!D710/31)*7+'Srážky MC'!$E710+('Srážky MC'!$F710/30)*8),0)</f>
        <v>55.337521862959434</v>
      </c>
      <c r="E710">
        <f ca="1">IF('Parametry rostliny'!$D$33-(('Srážky MC'!$F710/31)*15+('Srážky MC'!$G710/30)*15)&gt;0,'Parametry rostliny'!$D$33-(('Srážky MC'!$F710/31)*15+('Srážky MC'!$G710/30)*15),0)</f>
        <v>2.0487714743725576</v>
      </c>
    </row>
    <row r="711" spans="2:5">
      <c r="B711">
        <f ca="1">IF('Parametry rostliny'!$D$30-(('Srážky MC'!$B711/31)*15+('Srážky MC'!$C711/30)*15)&gt;0,'Parametry rostliny'!$D$30-(('Srážky MC'!$B711/31)*15+('Srážky MC'!$C711/30)*15),0)</f>
        <v>18.784231260370149</v>
      </c>
      <c r="C711">
        <f ca="1">IF('Parametry rostliny'!$D$31-(('Srážky MC'!$C711/31)*16+('Srážky MC'!$D711/30)*24)&gt;0,'Parametry rostliny'!$D$31-(('Srážky MC'!$C711/31)*16+('Srážky MC'!$D711/30)*24),0)</f>
        <v>60.379056493393534</v>
      </c>
      <c r="D711">
        <f ca="1">IF('Parametry rostliny'!$D$32-(('Srážky MC'!$D711/31)*7+'Srážky MC'!$E711+('Srážky MC'!$F711/30)*8)&gt;0,'Parametry rostliny'!$D$32-(('Srážky MC'!D711/31)*7+'Srážky MC'!$E711+('Srážky MC'!$F711/30)*8),0)</f>
        <v>43.832797013981292</v>
      </c>
      <c r="E711">
        <f ca="1">IF('Parametry rostliny'!$D$33-(('Srážky MC'!$F711/31)*15+('Srážky MC'!$G711/30)*15)&gt;0,'Parametry rostliny'!$D$33-(('Srážky MC'!$F711/31)*15+('Srážky MC'!$G711/30)*15),0)</f>
        <v>0</v>
      </c>
    </row>
    <row r="712" spans="2:5">
      <c r="B712">
        <f ca="1">IF('Parametry rostliny'!$D$30-(('Srážky MC'!$B712/31)*15+('Srážky MC'!$C712/30)*15)&gt;0,'Parametry rostliny'!$D$30-(('Srážky MC'!$B712/31)*15+('Srážky MC'!$C712/30)*15),0)</f>
        <v>0</v>
      </c>
      <c r="C712">
        <f ca="1">IF('Parametry rostliny'!$D$31-(('Srážky MC'!$C712/31)*16+('Srážky MC'!$D712/30)*24)&gt;0,'Parametry rostliny'!$D$31-(('Srážky MC'!$C712/31)*16+('Srážky MC'!$D712/30)*24),0)</f>
        <v>28.777572953445912</v>
      </c>
      <c r="D712">
        <f ca="1">IF('Parametry rostliny'!$D$32-(('Srážky MC'!$D712/31)*7+'Srážky MC'!$E712+('Srážky MC'!$F712/30)*8)&gt;0,'Parametry rostliny'!$D$32-(('Srážky MC'!D712/31)*7+'Srážky MC'!$E712+('Srážky MC'!$F712/30)*8),0)</f>
        <v>0</v>
      </c>
      <c r="E712">
        <f ca="1">IF('Parametry rostliny'!$D$33-(('Srážky MC'!$F712/31)*15+('Srážky MC'!$G712/30)*15)&gt;0,'Parametry rostliny'!$D$33-(('Srážky MC'!$F712/31)*15+('Srážky MC'!$G712/30)*15),0)</f>
        <v>7.2484618029119758</v>
      </c>
    </row>
    <row r="713" spans="2:5">
      <c r="B713">
        <f ca="1">IF('Parametry rostliny'!$D$30-(('Srážky MC'!$B713/31)*15+('Srážky MC'!$C713/30)*15)&gt;0,'Parametry rostliny'!$D$30-(('Srážky MC'!$B713/31)*15+('Srážky MC'!$C713/30)*15),0)</f>
        <v>0</v>
      </c>
      <c r="C713">
        <f ca="1">IF('Parametry rostliny'!$D$31-(('Srážky MC'!$C713/31)*16+('Srážky MC'!$D713/30)*24)&gt;0,'Parametry rostliny'!$D$31-(('Srážky MC'!$C713/31)*16+('Srážky MC'!$D713/30)*24),0)</f>
        <v>24.927544736873443</v>
      </c>
      <c r="D713">
        <f ca="1">IF('Parametry rostliny'!$D$32-(('Srážky MC'!$D713/31)*7+'Srážky MC'!$E713+('Srážky MC'!$F713/30)*8)&gt;0,'Parametry rostliny'!$D$32-(('Srážky MC'!D713/31)*7+'Srážky MC'!$E713+('Srážky MC'!$F713/30)*8),0)</f>
        <v>5.7569193254209949E-3</v>
      </c>
      <c r="E713">
        <f ca="1">IF('Parametry rostliny'!$D$33-(('Srážky MC'!$F713/31)*15+('Srážky MC'!$G713/30)*15)&gt;0,'Parametry rostliny'!$D$33-(('Srážky MC'!$F713/31)*15+('Srážky MC'!$G713/30)*15),0)</f>
        <v>0</v>
      </c>
    </row>
    <row r="714" spans="2:5">
      <c r="B714">
        <f ca="1">IF('Parametry rostliny'!$D$30-(('Srážky MC'!$B714/31)*15+('Srážky MC'!$C714/30)*15)&gt;0,'Parametry rostliny'!$D$30-(('Srážky MC'!$B714/31)*15+('Srážky MC'!$C714/30)*15),0)</f>
        <v>0</v>
      </c>
      <c r="C714">
        <f ca="1">IF('Parametry rostliny'!$D$31-(('Srážky MC'!$C714/31)*16+('Srážky MC'!$D714/30)*24)&gt;0,'Parametry rostliny'!$D$31-(('Srážky MC'!$C714/31)*16+('Srážky MC'!$D714/30)*24),0)</f>
        <v>13.040460209887556</v>
      </c>
      <c r="D714">
        <f ca="1">IF('Parametry rostliny'!$D$32-(('Srážky MC'!$D714/31)*7+'Srážky MC'!$E714+('Srážky MC'!$F714/30)*8)&gt;0,'Parametry rostliny'!$D$32-(('Srážky MC'!D714/31)*7+'Srážky MC'!$E714+('Srážky MC'!$F714/30)*8),0)</f>
        <v>0</v>
      </c>
      <c r="E714">
        <f ca="1">IF('Parametry rostliny'!$D$33-(('Srážky MC'!$F714/31)*15+('Srážky MC'!$G714/30)*15)&gt;0,'Parametry rostliny'!$D$33-(('Srážky MC'!$F714/31)*15+('Srážky MC'!$G714/30)*15),0)</f>
        <v>6.620740378872874</v>
      </c>
    </row>
    <row r="715" spans="2:5">
      <c r="B715">
        <f ca="1">IF('Parametry rostliny'!$D$30-(('Srážky MC'!$B715/31)*15+('Srážky MC'!$C715/30)*15)&gt;0,'Parametry rostliny'!$D$30-(('Srážky MC'!$B715/31)*15+('Srážky MC'!$C715/30)*15),0)</f>
        <v>13.674071199028901</v>
      </c>
      <c r="C715">
        <f ca="1">IF('Parametry rostliny'!$D$31-(('Srážky MC'!$C715/31)*16+('Srážky MC'!$D715/30)*24)&gt;0,'Parametry rostliny'!$D$31-(('Srážky MC'!$C715/31)*16+('Srážky MC'!$D715/30)*24),0)</f>
        <v>64.518760184239142</v>
      </c>
      <c r="D715">
        <f ca="1">IF('Parametry rostliny'!$D$32-(('Srážky MC'!$D715/31)*7+'Srážky MC'!$E715+('Srážky MC'!$F715/30)*8)&gt;0,'Parametry rostliny'!$D$32-(('Srážky MC'!D715/31)*7+'Srážky MC'!$E715+('Srážky MC'!$F715/30)*8),0)</f>
        <v>0</v>
      </c>
      <c r="E715">
        <f ca="1">IF('Parametry rostliny'!$D$33-(('Srážky MC'!$F715/31)*15+('Srážky MC'!$G715/30)*15)&gt;0,'Parametry rostliny'!$D$33-(('Srážky MC'!$F715/31)*15+('Srážky MC'!$G715/30)*15),0)</f>
        <v>0</v>
      </c>
    </row>
    <row r="716" spans="2:5">
      <c r="B716">
        <f ca="1">IF('Parametry rostliny'!$D$30-(('Srážky MC'!$B716/31)*15+('Srážky MC'!$C716/30)*15)&gt;0,'Parametry rostliny'!$D$30-(('Srážky MC'!$B716/31)*15+('Srážky MC'!$C716/30)*15),0)</f>
        <v>0</v>
      </c>
      <c r="C716">
        <f ca="1">IF('Parametry rostliny'!$D$31-(('Srážky MC'!$C716/31)*16+('Srážky MC'!$D716/30)*24)&gt;0,'Parametry rostliny'!$D$31-(('Srážky MC'!$C716/31)*16+('Srážky MC'!$D716/30)*24),0)</f>
        <v>71.643942591834161</v>
      </c>
      <c r="D716">
        <f ca="1">IF('Parametry rostliny'!$D$32-(('Srážky MC'!$D716/31)*7+'Srážky MC'!$E716+('Srážky MC'!$F716/30)*8)&gt;0,'Parametry rostliny'!$D$32-(('Srážky MC'!D716/31)*7+'Srážky MC'!$E716+('Srážky MC'!$F716/30)*8),0)</f>
        <v>7.3359679627856167</v>
      </c>
      <c r="E716">
        <f ca="1">IF('Parametry rostliny'!$D$33-(('Srážky MC'!$F716/31)*15+('Srážky MC'!$G716/30)*15)&gt;0,'Parametry rostliny'!$D$33-(('Srážky MC'!$F716/31)*15+('Srážky MC'!$G716/30)*15),0)</f>
        <v>0</v>
      </c>
    </row>
    <row r="717" spans="2:5">
      <c r="B717">
        <f ca="1">IF('Parametry rostliny'!$D$30-(('Srážky MC'!$B717/31)*15+('Srážky MC'!$C717/30)*15)&gt;0,'Parametry rostliny'!$D$30-(('Srážky MC'!$B717/31)*15+('Srážky MC'!$C717/30)*15),0)</f>
        <v>0</v>
      </c>
      <c r="C717">
        <f ca="1">IF('Parametry rostliny'!$D$31-(('Srážky MC'!$C717/31)*16+('Srážky MC'!$D717/30)*24)&gt;0,'Parametry rostliny'!$D$31-(('Srážky MC'!$C717/31)*16+('Srážky MC'!$D717/30)*24),0)</f>
        <v>29.520713452923758</v>
      </c>
      <c r="D717">
        <f ca="1">IF('Parametry rostliny'!$D$32-(('Srážky MC'!$D717/31)*7+'Srážky MC'!$E717+('Srážky MC'!$F717/30)*8)&gt;0,'Parametry rostliny'!$D$32-(('Srážky MC'!D717/31)*7+'Srážky MC'!$E717+('Srážky MC'!$F717/30)*8),0)</f>
        <v>0</v>
      </c>
      <c r="E717">
        <f ca="1">IF('Parametry rostliny'!$D$33-(('Srážky MC'!$F717/31)*15+('Srážky MC'!$G717/30)*15)&gt;0,'Parametry rostliny'!$D$33-(('Srážky MC'!$F717/31)*15+('Srážky MC'!$G717/30)*15),0)</f>
        <v>0</v>
      </c>
    </row>
    <row r="718" spans="2:5">
      <c r="B718">
        <f ca="1">IF('Parametry rostliny'!$D$30-(('Srážky MC'!$B718/31)*15+('Srážky MC'!$C718/30)*15)&gt;0,'Parametry rostliny'!$D$30-(('Srážky MC'!$B718/31)*15+('Srážky MC'!$C718/30)*15),0)</f>
        <v>0</v>
      </c>
      <c r="C718">
        <f ca="1">IF('Parametry rostliny'!$D$31-(('Srážky MC'!$C718/31)*16+('Srážky MC'!$D718/30)*24)&gt;0,'Parametry rostliny'!$D$31-(('Srážky MC'!$C718/31)*16+('Srážky MC'!$D718/30)*24),0)</f>
        <v>37.351972689718536</v>
      </c>
      <c r="D718">
        <f ca="1">IF('Parametry rostliny'!$D$32-(('Srážky MC'!$D718/31)*7+'Srážky MC'!$E718+('Srážky MC'!$F718/30)*8)&gt;0,'Parametry rostliny'!$D$32-(('Srážky MC'!D718/31)*7+'Srážky MC'!$E718+('Srážky MC'!$F718/30)*8),0)</f>
        <v>0</v>
      </c>
      <c r="E718">
        <f ca="1">IF('Parametry rostliny'!$D$33-(('Srážky MC'!$F718/31)*15+('Srážky MC'!$G718/30)*15)&gt;0,'Parametry rostliny'!$D$33-(('Srážky MC'!$F718/31)*15+('Srážky MC'!$G718/30)*15),0)</f>
        <v>10.750834482957984</v>
      </c>
    </row>
    <row r="719" spans="2:5">
      <c r="B719">
        <f ca="1">IF('Parametry rostliny'!$D$30-(('Srážky MC'!$B719/31)*15+('Srážky MC'!$C719/30)*15)&gt;0,'Parametry rostliny'!$D$30-(('Srážky MC'!$B719/31)*15+('Srážky MC'!$C719/30)*15),0)</f>
        <v>0</v>
      </c>
      <c r="C719">
        <f ca="1">IF('Parametry rostliny'!$D$31-(('Srážky MC'!$C719/31)*16+('Srážky MC'!$D719/30)*24)&gt;0,'Parametry rostliny'!$D$31-(('Srážky MC'!$C719/31)*16+('Srážky MC'!$D719/30)*24),0)</f>
        <v>34.031416491760268</v>
      </c>
      <c r="D719">
        <f ca="1">IF('Parametry rostliny'!$D$32-(('Srážky MC'!$D719/31)*7+'Srážky MC'!$E719+('Srážky MC'!$F719/30)*8)&gt;0,'Parametry rostliny'!$D$32-(('Srážky MC'!D719/31)*7+'Srážky MC'!$E719+('Srážky MC'!$F719/30)*8),0)</f>
        <v>34.762970267966594</v>
      </c>
      <c r="E719">
        <f ca="1">IF('Parametry rostliny'!$D$33-(('Srážky MC'!$F719/31)*15+('Srážky MC'!$G719/30)*15)&gt;0,'Parametry rostliny'!$D$33-(('Srážky MC'!$F719/31)*15+('Srážky MC'!$G719/30)*15),0)</f>
        <v>30.877078696086617</v>
      </c>
    </row>
    <row r="720" spans="2:5">
      <c r="B720">
        <f ca="1">IF('Parametry rostliny'!$D$30-(('Srážky MC'!$B720/31)*15+('Srážky MC'!$C720/30)*15)&gt;0,'Parametry rostliny'!$D$30-(('Srážky MC'!$B720/31)*15+('Srážky MC'!$C720/30)*15),0)</f>
        <v>5.4743249505387439</v>
      </c>
      <c r="C720">
        <f ca="1">IF('Parametry rostliny'!$D$31-(('Srážky MC'!$C720/31)*16+('Srážky MC'!$D720/30)*24)&gt;0,'Parametry rostliny'!$D$31-(('Srážky MC'!$C720/31)*16+('Srážky MC'!$D720/30)*24),0)</f>
        <v>48.396221204175561</v>
      </c>
      <c r="D720">
        <f ca="1">IF('Parametry rostliny'!$D$32-(('Srážky MC'!$D720/31)*7+'Srážky MC'!$E720+('Srážky MC'!$F720/30)*8)&gt;0,'Parametry rostliny'!$D$32-(('Srážky MC'!D720/31)*7+'Srážky MC'!$E720+('Srážky MC'!$F720/30)*8),0)</f>
        <v>0</v>
      </c>
      <c r="E720">
        <f ca="1">IF('Parametry rostliny'!$D$33-(('Srážky MC'!$F720/31)*15+('Srážky MC'!$G720/30)*15)&gt;0,'Parametry rostliny'!$D$33-(('Srážky MC'!$F720/31)*15+('Srážky MC'!$G720/30)*15),0)</f>
        <v>0.14900681430681573</v>
      </c>
    </row>
    <row r="721" spans="2:5">
      <c r="B721">
        <f ca="1">IF('Parametry rostliny'!$D$30-(('Srážky MC'!$B721/31)*15+('Srážky MC'!$C721/30)*15)&gt;0,'Parametry rostliny'!$D$30-(('Srážky MC'!$B721/31)*15+('Srážky MC'!$C721/30)*15),0)</f>
        <v>18.95269839759672</v>
      </c>
      <c r="C721">
        <f ca="1">IF('Parametry rostliny'!$D$31-(('Srážky MC'!$C721/31)*16+('Srážky MC'!$D721/30)*24)&gt;0,'Parametry rostliny'!$D$31-(('Srážky MC'!$C721/31)*16+('Srážky MC'!$D721/30)*24),0)</f>
        <v>81.758478780632856</v>
      </c>
      <c r="D721">
        <f ca="1">IF('Parametry rostliny'!$D$32-(('Srážky MC'!$D721/31)*7+'Srážky MC'!$E721+('Srážky MC'!$F721/30)*8)&gt;0,'Parametry rostliny'!$D$32-(('Srážky MC'!D721/31)*7+'Srážky MC'!$E721+('Srážky MC'!$F721/30)*8),0)</f>
        <v>57.593000627268381</v>
      </c>
      <c r="E721">
        <f ca="1">IF('Parametry rostliny'!$D$33-(('Srážky MC'!$F721/31)*15+('Srážky MC'!$G721/30)*15)&gt;0,'Parametry rostliny'!$D$33-(('Srážky MC'!$F721/31)*15+('Srážky MC'!$G721/30)*15),0)</f>
        <v>0.61744906571529867</v>
      </c>
    </row>
    <row r="722" spans="2:5">
      <c r="B722">
        <f ca="1">IF('Parametry rostliny'!$D$30-(('Srážky MC'!$B722/31)*15+('Srážky MC'!$C722/30)*15)&gt;0,'Parametry rostliny'!$D$30-(('Srážky MC'!$B722/31)*15+('Srážky MC'!$C722/30)*15),0)</f>
        <v>14.737924443078086</v>
      </c>
      <c r="C722">
        <f ca="1">IF('Parametry rostliny'!$D$31-(('Srážky MC'!$C722/31)*16+('Srážky MC'!$D722/30)*24)&gt;0,'Parametry rostliny'!$D$31-(('Srážky MC'!$C722/31)*16+('Srážky MC'!$D722/30)*24),0)</f>
        <v>48.016945759459816</v>
      </c>
      <c r="D722">
        <f ca="1">IF('Parametry rostliny'!$D$32-(('Srážky MC'!$D722/31)*7+'Srážky MC'!$E722+('Srážky MC'!$F722/30)*8)&gt;0,'Parametry rostliny'!$D$32-(('Srážky MC'!D722/31)*7+'Srážky MC'!$E722+('Srážky MC'!$F722/30)*8),0)</f>
        <v>32.992455066634264</v>
      </c>
      <c r="E722">
        <f ca="1">IF('Parametry rostliny'!$D$33-(('Srážky MC'!$F722/31)*15+('Srážky MC'!$G722/30)*15)&gt;0,'Parametry rostliny'!$D$33-(('Srážky MC'!$F722/31)*15+('Srážky MC'!$G722/30)*15),0)</f>
        <v>23.522578528672529</v>
      </c>
    </row>
    <row r="723" spans="2:5">
      <c r="B723">
        <f ca="1">IF('Parametry rostliny'!$D$30-(('Srážky MC'!$B723/31)*15+('Srážky MC'!$C723/30)*15)&gt;0,'Parametry rostliny'!$D$30-(('Srážky MC'!$B723/31)*15+('Srážky MC'!$C723/30)*15),0)</f>
        <v>13.546270594570316</v>
      </c>
      <c r="C723">
        <f ca="1">IF('Parametry rostliny'!$D$31-(('Srážky MC'!$C723/31)*16+('Srážky MC'!$D723/30)*24)&gt;0,'Parametry rostliny'!$D$31-(('Srážky MC'!$C723/31)*16+('Srážky MC'!$D723/30)*24),0)</f>
        <v>0</v>
      </c>
      <c r="D723">
        <f ca="1">IF('Parametry rostliny'!$D$32-(('Srážky MC'!$D723/31)*7+'Srážky MC'!$E723+('Srážky MC'!$F723/30)*8)&gt;0,'Parametry rostliny'!$D$32-(('Srážky MC'!D723/31)*7+'Srážky MC'!$E723+('Srážky MC'!$F723/30)*8),0)</f>
        <v>6.251086897873904</v>
      </c>
      <c r="E723">
        <f ca="1">IF('Parametry rostliny'!$D$33-(('Srážky MC'!$F723/31)*15+('Srážky MC'!$G723/30)*15)&gt;0,'Parametry rostliny'!$D$33-(('Srážky MC'!$F723/31)*15+('Srážky MC'!$G723/30)*15),0)</f>
        <v>0</v>
      </c>
    </row>
    <row r="724" spans="2:5">
      <c r="B724">
        <f ca="1">IF('Parametry rostliny'!$D$30-(('Srážky MC'!$B724/31)*15+('Srážky MC'!$C724/30)*15)&gt;0,'Parametry rostliny'!$D$30-(('Srážky MC'!$B724/31)*15+('Srážky MC'!$C724/30)*15),0)</f>
        <v>16.263525360369286</v>
      </c>
      <c r="C724">
        <f ca="1">IF('Parametry rostliny'!$D$31-(('Srážky MC'!$C724/31)*16+('Srážky MC'!$D724/30)*24)&gt;0,'Parametry rostliny'!$D$31-(('Srážky MC'!$C724/31)*16+('Srážky MC'!$D724/30)*24),0)</f>
        <v>48.86458648726304</v>
      </c>
      <c r="D724">
        <f ca="1">IF('Parametry rostliny'!$D$32-(('Srážky MC'!$D724/31)*7+'Srážky MC'!$E724+('Srážky MC'!$F724/30)*8)&gt;0,'Parametry rostliny'!$D$32-(('Srážky MC'!D724/31)*7+'Srážky MC'!$E724+('Srážky MC'!$F724/30)*8),0)</f>
        <v>0</v>
      </c>
      <c r="E724">
        <f ca="1">IF('Parametry rostliny'!$D$33-(('Srážky MC'!$F724/31)*15+('Srážky MC'!$G724/30)*15)&gt;0,'Parametry rostliny'!$D$33-(('Srážky MC'!$F724/31)*15+('Srážky MC'!$G724/30)*15),0)</f>
        <v>3.0818426825096026</v>
      </c>
    </row>
    <row r="725" spans="2:5">
      <c r="B725">
        <f ca="1">IF('Parametry rostliny'!$D$30-(('Srážky MC'!$B725/31)*15+('Srážky MC'!$C725/30)*15)&gt;0,'Parametry rostliny'!$D$30-(('Srážky MC'!$B725/31)*15+('Srážky MC'!$C725/30)*15),0)</f>
        <v>0</v>
      </c>
      <c r="C725">
        <f ca="1">IF('Parametry rostliny'!$D$31-(('Srážky MC'!$C725/31)*16+('Srážky MC'!$D725/30)*24)&gt;0,'Parametry rostliny'!$D$31-(('Srážky MC'!$C725/31)*16+('Srážky MC'!$D725/30)*24),0)</f>
        <v>52.638588811962109</v>
      </c>
      <c r="D725">
        <f ca="1">IF('Parametry rostliny'!$D$32-(('Srážky MC'!$D725/31)*7+'Srážky MC'!$E725+('Srážky MC'!$F725/30)*8)&gt;0,'Parametry rostliny'!$D$32-(('Srážky MC'!D725/31)*7+'Srážky MC'!$E725+('Srážky MC'!$F725/30)*8),0)</f>
        <v>0</v>
      </c>
      <c r="E725">
        <f ca="1">IF('Parametry rostliny'!$D$33-(('Srážky MC'!$F725/31)*15+('Srážky MC'!$G725/30)*15)&gt;0,'Parametry rostliny'!$D$33-(('Srážky MC'!$F725/31)*15+('Srážky MC'!$G725/30)*15),0)</f>
        <v>0</v>
      </c>
    </row>
    <row r="726" spans="2:5">
      <c r="B726">
        <f ca="1">IF('Parametry rostliny'!$D$30-(('Srážky MC'!$B726/31)*15+('Srážky MC'!$C726/30)*15)&gt;0,'Parametry rostliny'!$D$30-(('Srážky MC'!$B726/31)*15+('Srážky MC'!$C726/30)*15),0)</f>
        <v>20.653882184222084</v>
      </c>
      <c r="C726">
        <f ca="1">IF('Parametry rostliny'!$D$31-(('Srážky MC'!$C726/31)*16+('Srážky MC'!$D726/30)*24)&gt;0,'Parametry rostliny'!$D$31-(('Srážky MC'!$C726/31)*16+('Srážky MC'!$D726/30)*24),0)</f>
        <v>41.299346459697688</v>
      </c>
      <c r="D726">
        <f ca="1">IF('Parametry rostliny'!$D$32-(('Srážky MC'!$D726/31)*7+'Srážky MC'!$E726+('Srážky MC'!$F726/30)*8)&gt;0,'Parametry rostliny'!$D$32-(('Srážky MC'!D726/31)*7+'Srážky MC'!$E726+('Srážky MC'!$F726/30)*8),0)</f>
        <v>0</v>
      </c>
      <c r="E726">
        <f ca="1">IF('Parametry rostliny'!$D$33-(('Srážky MC'!$F726/31)*15+('Srážky MC'!$G726/30)*15)&gt;0,'Parametry rostliny'!$D$33-(('Srážky MC'!$F726/31)*15+('Srážky MC'!$G726/30)*15),0)</f>
        <v>0</v>
      </c>
    </row>
    <row r="727" spans="2:5">
      <c r="B727">
        <f ca="1">IF('Parametry rostliny'!$D$30-(('Srážky MC'!$B727/31)*15+('Srážky MC'!$C727/30)*15)&gt;0,'Parametry rostliny'!$D$30-(('Srážky MC'!$B727/31)*15+('Srážky MC'!$C727/30)*15),0)</f>
        <v>0</v>
      </c>
      <c r="C727">
        <f ca="1">IF('Parametry rostliny'!$D$31-(('Srážky MC'!$C727/31)*16+('Srážky MC'!$D727/30)*24)&gt;0,'Parametry rostliny'!$D$31-(('Srážky MC'!$C727/31)*16+('Srážky MC'!$D727/30)*24),0)</f>
        <v>3.638909789168963</v>
      </c>
      <c r="D727">
        <f ca="1">IF('Parametry rostliny'!$D$32-(('Srážky MC'!$D727/31)*7+'Srážky MC'!$E727+('Srážky MC'!$F727/30)*8)&gt;0,'Parametry rostliny'!$D$32-(('Srážky MC'!D727/31)*7+'Srážky MC'!$E727+('Srážky MC'!$F727/30)*8),0)</f>
        <v>39.582588371818559</v>
      </c>
      <c r="E727">
        <f ca="1">IF('Parametry rostliny'!$D$33-(('Srážky MC'!$F727/31)*15+('Srážky MC'!$G727/30)*15)&gt;0,'Parametry rostliny'!$D$33-(('Srážky MC'!$F727/31)*15+('Srážky MC'!$G727/30)*15),0)</f>
        <v>7.1534060661731615</v>
      </c>
    </row>
    <row r="728" spans="2:5">
      <c r="B728">
        <f ca="1">IF('Parametry rostliny'!$D$30-(('Srážky MC'!$B728/31)*15+('Srážky MC'!$C728/30)*15)&gt;0,'Parametry rostliny'!$D$30-(('Srážky MC'!$B728/31)*15+('Srážky MC'!$C728/30)*15),0)</f>
        <v>0</v>
      </c>
      <c r="C728">
        <f ca="1">IF('Parametry rostliny'!$D$31-(('Srážky MC'!$C728/31)*16+('Srážky MC'!$D728/30)*24)&gt;0,'Parametry rostliny'!$D$31-(('Srážky MC'!$C728/31)*16+('Srážky MC'!$D728/30)*24),0)</f>
        <v>55.579342342836043</v>
      </c>
      <c r="D728">
        <f ca="1">IF('Parametry rostliny'!$D$32-(('Srážky MC'!$D728/31)*7+'Srážky MC'!$E728+('Srážky MC'!$F728/30)*8)&gt;0,'Parametry rostliny'!$D$32-(('Srážky MC'!D728/31)*7+'Srážky MC'!$E728+('Srážky MC'!$F728/30)*8),0)</f>
        <v>34.814109734607314</v>
      </c>
      <c r="E728">
        <f ca="1">IF('Parametry rostliny'!$D$33-(('Srážky MC'!$F728/31)*15+('Srážky MC'!$G728/30)*15)&gt;0,'Parametry rostliny'!$D$33-(('Srážky MC'!$F728/31)*15+('Srážky MC'!$G728/30)*15),0)</f>
        <v>0</v>
      </c>
    </row>
    <row r="729" spans="2:5">
      <c r="B729">
        <f ca="1">IF('Parametry rostliny'!$D$30-(('Srážky MC'!$B729/31)*15+('Srážky MC'!$C729/30)*15)&gt;0,'Parametry rostliny'!$D$30-(('Srážky MC'!$B729/31)*15+('Srážky MC'!$C729/30)*15),0)</f>
        <v>0</v>
      </c>
      <c r="C729">
        <f ca="1">IF('Parametry rostliny'!$D$31-(('Srážky MC'!$C729/31)*16+('Srážky MC'!$D729/30)*24)&gt;0,'Parametry rostliny'!$D$31-(('Srážky MC'!$C729/31)*16+('Srážky MC'!$D729/30)*24),0)</f>
        <v>64.698899431902163</v>
      </c>
      <c r="D729">
        <f ca="1">IF('Parametry rostliny'!$D$32-(('Srážky MC'!$D729/31)*7+'Srážky MC'!$E729+('Srážky MC'!$F729/30)*8)&gt;0,'Parametry rostliny'!$D$32-(('Srážky MC'!D729/31)*7+'Srážky MC'!$E729+('Srážky MC'!$F729/30)*8),0)</f>
        <v>53.839754482930729</v>
      </c>
      <c r="E729">
        <f ca="1">IF('Parametry rostliny'!$D$33-(('Srážky MC'!$F729/31)*15+('Srážky MC'!$G729/30)*15)&gt;0,'Parametry rostliny'!$D$33-(('Srážky MC'!$F729/31)*15+('Srážky MC'!$G729/30)*15),0)</f>
        <v>0.53136546450178912</v>
      </c>
    </row>
    <row r="730" spans="2:5">
      <c r="B730">
        <f ca="1">IF('Parametry rostliny'!$D$30-(('Srážky MC'!$B730/31)*15+('Srážky MC'!$C730/30)*15)&gt;0,'Parametry rostliny'!$D$30-(('Srážky MC'!$B730/31)*15+('Srážky MC'!$C730/30)*15),0)</f>
        <v>0</v>
      </c>
      <c r="C730">
        <f ca="1">IF('Parametry rostliny'!$D$31-(('Srážky MC'!$C730/31)*16+('Srážky MC'!$D730/30)*24)&gt;0,'Parametry rostliny'!$D$31-(('Srážky MC'!$C730/31)*16+('Srážky MC'!$D730/30)*24),0)</f>
        <v>70.920534022993422</v>
      </c>
      <c r="D730">
        <f ca="1">IF('Parametry rostliny'!$D$32-(('Srážky MC'!$D730/31)*7+'Srážky MC'!$E730+('Srážky MC'!$F730/30)*8)&gt;0,'Parametry rostliny'!$D$32-(('Srážky MC'!D730/31)*7+'Srážky MC'!$E730+('Srážky MC'!$F730/30)*8),0)</f>
        <v>12.240088862016137</v>
      </c>
      <c r="E730">
        <f ca="1">IF('Parametry rostliny'!$D$33-(('Srážky MC'!$F730/31)*15+('Srážky MC'!$G730/30)*15)&gt;0,'Parametry rostliny'!$D$33-(('Srážky MC'!$F730/31)*15+('Srážky MC'!$G730/30)*15),0)</f>
        <v>3.9744973601207221</v>
      </c>
    </row>
    <row r="731" spans="2:5">
      <c r="B731">
        <f ca="1">IF('Parametry rostliny'!$D$30-(('Srážky MC'!$B731/31)*15+('Srážky MC'!$C731/30)*15)&gt;0,'Parametry rostliny'!$D$30-(('Srážky MC'!$B731/31)*15+('Srážky MC'!$C731/30)*15),0)</f>
        <v>17.313326744899342</v>
      </c>
      <c r="C731">
        <f ca="1">IF('Parametry rostliny'!$D$31-(('Srážky MC'!$C731/31)*16+('Srážky MC'!$D731/30)*24)&gt;0,'Parametry rostliny'!$D$31-(('Srážky MC'!$C731/31)*16+('Srážky MC'!$D731/30)*24),0)</f>
        <v>0</v>
      </c>
      <c r="D731">
        <f ca="1">IF('Parametry rostliny'!$D$32-(('Srážky MC'!$D731/31)*7+'Srážky MC'!$E731+('Srážky MC'!$F731/30)*8)&gt;0,'Parametry rostliny'!$D$32-(('Srážky MC'!D731/31)*7+'Srážky MC'!$E731+('Srážky MC'!$F731/30)*8),0)</f>
        <v>0</v>
      </c>
      <c r="E731">
        <f ca="1">IF('Parametry rostliny'!$D$33-(('Srážky MC'!$F731/31)*15+('Srážky MC'!$G731/30)*15)&gt;0,'Parametry rostliny'!$D$33-(('Srážky MC'!$F731/31)*15+('Srážky MC'!$G731/30)*15),0)</f>
        <v>0</v>
      </c>
    </row>
    <row r="732" spans="2:5">
      <c r="B732">
        <f ca="1">IF('Parametry rostliny'!$D$30-(('Srážky MC'!$B732/31)*15+('Srážky MC'!$C732/30)*15)&gt;0,'Parametry rostliny'!$D$30-(('Srážky MC'!$B732/31)*15+('Srážky MC'!$C732/30)*15),0)</f>
        <v>0.79168715871074369</v>
      </c>
      <c r="C732">
        <f ca="1">IF('Parametry rostliny'!$D$31-(('Srážky MC'!$C732/31)*16+('Srážky MC'!$D732/30)*24)&gt;0,'Parametry rostliny'!$D$31-(('Srážky MC'!$C732/31)*16+('Srážky MC'!$D732/30)*24),0)</f>
        <v>21.914953352226377</v>
      </c>
      <c r="D732">
        <f ca="1">IF('Parametry rostliny'!$D$32-(('Srážky MC'!$D732/31)*7+'Srážky MC'!$E732+('Srážky MC'!$F732/30)*8)&gt;0,'Parametry rostliny'!$D$32-(('Srážky MC'!D732/31)*7+'Srážky MC'!$E732+('Srážky MC'!$F732/30)*8),0)</f>
        <v>0</v>
      </c>
      <c r="E732">
        <f ca="1">IF('Parametry rostliny'!$D$33-(('Srážky MC'!$F732/31)*15+('Srážky MC'!$G732/30)*15)&gt;0,'Parametry rostliny'!$D$33-(('Srážky MC'!$F732/31)*15+('Srážky MC'!$G732/30)*15),0)</f>
        <v>0</v>
      </c>
    </row>
    <row r="733" spans="2:5">
      <c r="B733">
        <f ca="1">IF('Parametry rostliny'!$D$30-(('Srážky MC'!$B733/31)*15+('Srážky MC'!$C733/30)*15)&gt;0,'Parametry rostliny'!$D$30-(('Srážky MC'!$B733/31)*15+('Srážky MC'!$C733/30)*15),0)</f>
        <v>0</v>
      </c>
      <c r="C733">
        <f ca="1">IF('Parametry rostliny'!$D$31-(('Srážky MC'!$C733/31)*16+('Srážky MC'!$D733/30)*24)&gt;0,'Parametry rostliny'!$D$31-(('Srážky MC'!$C733/31)*16+('Srážky MC'!$D733/30)*24),0)</f>
        <v>34.163337908381209</v>
      </c>
      <c r="D733">
        <f ca="1">IF('Parametry rostliny'!$D$32-(('Srážky MC'!$D733/31)*7+'Srážky MC'!$E733+('Srážky MC'!$F733/30)*8)&gt;0,'Parametry rostliny'!$D$32-(('Srážky MC'!D733/31)*7+'Srážky MC'!$E733+('Srážky MC'!$F733/30)*8),0)</f>
        <v>23.702443273990099</v>
      </c>
      <c r="E733">
        <f ca="1">IF('Parametry rostliny'!$D$33-(('Srážky MC'!$F733/31)*15+('Srážky MC'!$G733/30)*15)&gt;0,'Parametry rostliny'!$D$33-(('Srážky MC'!$F733/31)*15+('Srážky MC'!$G733/30)*15),0)</f>
        <v>0</v>
      </c>
    </row>
    <row r="734" spans="2:5">
      <c r="B734">
        <f ca="1">IF('Parametry rostliny'!$D$30-(('Srážky MC'!$B734/31)*15+('Srážky MC'!$C734/30)*15)&gt;0,'Parametry rostliny'!$D$30-(('Srážky MC'!$B734/31)*15+('Srážky MC'!$C734/30)*15),0)</f>
        <v>0</v>
      </c>
      <c r="C734">
        <f ca="1">IF('Parametry rostliny'!$D$31-(('Srážky MC'!$C734/31)*16+('Srážky MC'!$D734/30)*24)&gt;0,'Parametry rostliny'!$D$31-(('Srážky MC'!$C734/31)*16+('Srážky MC'!$D734/30)*24),0)</f>
        <v>0</v>
      </c>
      <c r="D734">
        <f ca="1">IF('Parametry rostliny'!$D$32-(('Srážky MC'!$D734/31)*7+'Srážky MC'!$E734+('Srážky MC'!$F734/30)*8)&gt;0,'Parametry rostliny'!$D$32-(('Srážky MC'!D734/31)*7+'Srážky MC'!$E734+('Srážky MC'!$F734/30)*8),0)</f>
        <v>0</v>
      </c>
      <c r="E734">
        <f ca="1">IF('Parametry rostliny'!$D$33-(('Srážky MC'!$F734/31)*15+('Srážky MC'!$G734/30)*15)&gt;0,'Parametry rostliny'!$D$33-(('Srážky MC'!$F734/31)*15+('Srážky MC'!$G734/30)*15),0)</f>
        <v>0</v>
      </c>
    </row>
    <row r="735" spans="2:5">
      <c r="B735">
        <f ca="1">IF('Parametry rostliny'!$D$30-(('Srážky MC'!$B735/31)*15+('Srážky MC'!$C735/30)*15)&gt;0,'Parametry rostliny'!$D$30-(('Srážky MC'!$B735/31)*15+('Srážky MC'!$C735/30)*15),0)</f>
        <v>0</v>
      </c>
      <c r="C735">
        <f ca="1">IF('Parametry rostliny'!$D$31-(('Srážky MC'!$C735/31)*16+('Srážky MC'!$D735/30)*24)&gt;0,'Parametry rostliny'!$D$31-(('Srážky MC'!$C735/31)*16+('Srážky MC'!$D735/30)*24),0)</f>
        <v>29.059194381695931</v>
      </c>
      <c r="D735">
        <f ca="1">IF('Parametry rostliny'!$D$32-(('Srážky MC'!$D735/31)*7+'Srážky MC'!$E735+('Srážky MC'!$F735/30)*8)&gt;0,'Parametry rostliny'!$D$32-(('Srážky MC'!D735/31)*7+'Srážky MC'!$E735+('Srážky MC'!$F735/30)*8),0)</f>
        <v>42.597841556244447</v>
      </c>
      <c r="E735">
        <f ca="1">IF('Parametry rostliny'!$D$33-(('Srážky MC'!$F735/31)*15+('Srážky MC'!$G735/30)*15)&gt;0,'Parametry rostliny'!$D$33-(('Srážky MC'!$F735/31)*15+('Srážky MC'!$G735/30)*15),0)</f>
        <v>21.030989196909673</v>
      </c>
    </row>
    <row r="736" spans="2:5">
      <c r="B736">
        <f ca="1">IF('Parametry rostliny'!$D$30-(('Srážky MC'!$B736/31)*15+('Srážky MC'!$C736/30)*15)&gt;0,'Parametry rostliny'!$D$30-(('Srážky MC'!$B736/31)*15+('Srážky MC'!$C736/30)*15),0)</f>
        <v>23.985527485625099</v>
      </c>
      <c r="C736">
        <f ca="1">IF('Parametry rostliny'!$D$31-(('Srážky MC'!$C736/31)*16+('Srážky MC'!$D736/30)*24)&gt;0,'Parametry rostliny'!$D$31-(('Srážky MC'!$C736/31)*16+('Srážky MC'!$D736/30)*24),0)</f>
        <v>43.212505613180866</v>
      </c>
      <c r="D736">
        <f ca="1">IF('Parametry rostliny'!$D$32-(('Srážky MC'!$D736/31)*7+'Srážky MC'!$E736+('Srážky MC'!$F736/30)*8)&gt;0,'Parametry rostliny'!$D$32-(('Srážky MC'!D736/31)*7+'Srážky MC'!$E736+('Srážky MC'!$F736/30)*8),0)</f>
        <v>40.954022787086302</v>
      </c>
      <c r="E736">
        <f ca="1">IF('Parametry rostliny'!$D$33-(('Srážky MC'!$F736/31)*15+('Srážky MC'!$G736/30)*15)&gt;0,'Parametry rostliny'!$D$33-(('Srážky MC'!$F736/31)*15+('Srážky MC'!$G736/30)*15),0)</f>
        <v>17.15585496681414</v>
      </c>
    </row>
    <row r="737" spans="2:5">
      <c r="B737">
        <f ca="1">IF('Parametry rostliny'!$D$30-(('Srážky MC'!$B737/31)*15+('Srážky MC'!$C737/30)*15)&gt;0,'Parametry rostliny'!$D$30-(('Srážky MC'!$B737/31)*15+('Srážky MC'!$C737/30)*15),0)</f>
        <v>0</v>
      </c>
      <c r="C737">
        <f ca="1">IF('Parametry rostliny'!$D$31-(('Srážky MC'!$C737/31)*16+('Srážky MC'!$D737/30)*24)&gt;0,'Parametry rostliny'!$D$31-(('Srážky MC'!$C737/31)*16+('Srážky MC'!$D737/30)*24),0)</f>
        <v>22.747823209067718</v>
      </c>
      <c r="D737">
        <f ca="1">IF('Parametry rostliny'!$D$32-(('Srážky MC'!$D737/31)*7+'Srážky MC'!$E737+('Srážky MC'!$F737/30)*8)&gt;0,'Parametry rostliny'!$D$32-(('Srážky MC'!D737/31)*7+'Srážky MC'!$E737+('Srážky MC'!$F737/30)*8),0)</f>
        <v>0</v>
      </c>
      <c r="E737">
        <f ca="1">IF('Parametry rostliny'!$D$33-(('Srážky MC'!$F737/31)*15+('Srážky MC'!$G737/30)*15)&gt;0,'Parametry rostliny'!$D$33-(('Srážky MC'!$F737/31)*15+('Srážky MC'!$G737/30)*15),0)</f>
        <v>0</v>
      </c>
    </row>
    <row r="738" spans="2:5">
      <c r="B738">
        <f ca="1">IF('Parametry rostliny'!$D$30-(('Srážky MC'!$B738/31)*15+('Srážky MC'!$C738/30)*15)&gt;0,'Parametry rostliny'!$D$30-(('Srážky MC'!$B738/31)*15+('Srážky MC'!$C738/30)*15),0)</f>
        <v>0</v>
      </c>
      <c r="C738">
        <f ca="1">IF('Parametry rostliny'!$D$31-(('Srážky MC'!$C738/31)*16+('Srážky MC'!$D738/30)*24)&gt;0,'Parametry rostliny'!$D$31-(('Srážky MC'!$C738/31)*16+('Srážky MC'!$D738/30)*24),0)</f>
        <v>37.87805873959536</v>
      </c>
      <c r="D738">
        <f ca="1">IF('Parametry rostliny'!$D$32-(('Srážky MC'!$D738/31)*7+'Srážky MC'!$E738+('Srážky MC'!$F738/30)*8)&gt;0,'Parametry rostliny'!$D$32-(('Srážky MC'!D738/31)*7+'Srážky MC'!$E738+('Srážky MC'!$F738/30)*8),0)</f>
        <v>0</v>
      </c>
      <c r="E738">
        <f ca="1">IF('Parametry rostliny'!$D$33-(('Srážky MC'!$F738/31)*15+('Srážky MC'!$G738/30)*15)&gt;0,'Parametry rostliny'!$D$33-(('Srážky MC'!$F738/31)*15+('Srážky MC'!$G738/30)*15),0)</f>
        <v>0</v>
      </c>
    </row>
    <row r="739" spans="2:5">
      <c r="B739">
        <f ca="1">IF('Parametry rostliny'!$D$30-(('Srážky MC'!$B739/31)*15+('Srážky MC'!$C739/30)*15)&gt;0,'Parametry rostliny'!$D$30-(('Srážky MC'!$B739/31)*15+('Srážky MC'!$C739/30)*15),0)</f>
        <v>7.0717264984014179</v>
      </c>
      <c r="C739">
        <f ca="1">IF('Parametry rostliny'!$D$31-(('Srážky MC'!$C739/31)*16+('Srážky MC'!$D739/30)*24)&gt;0,'Parametry rostliny'!$D$31-(('Srážky MC'!$C739/31)*16+('Srážky MC'!$D739/30)*24),0)</f>
        <v>74.21785328972345</v>
      </c>
      <c r="D739">
        <f ca="1">IF('Parametry rostliny'!$D$32-(('Srážky MC'!$D739/31)*7+'Srážky MC'!$E739+('Srážky MC'!$F739/30)*8)&gt;0,'Parametry rostliny'!$D$32-(('Srážky MC'!D739/31)*7+'Srážky MC'!$E739+('Srážky MC'!$F739/30)*8),0)</f>
        <v>0</v>
      </c>
      <c r="E739">
        <f ca="1">IF('Parametry rostliny'!$D$33-(('Srážky MC'!$F739/31)*15+('Srážky MC'!$G739/30)*15)&gt;0,'Parametry rostliny'!$D$33-(('Srážky MC'!$F739/31)*15+('Srážky MC'!$G739/30)*15),0)</f>
        <v>5.2090122568539599</v>
      </c>
    </row>
    <row r="740" spans="2:5">
      <c r="B740">
        <f ca="1">IF('Parametry rostliny'!$D$30-(('Srážky MC'!$B740/31)*15+('Srážky MC'!$C740/30)*15)&gt;0,'Parametry rostliny'!$D$30-(('Srážky MC'!$B740/31)*15+('Srážky MC'!$C740/30)*15),0)</f>
        <v>0</v>
      </c>
      <c r="C740">
        <f ca="1">IF('Parametry rostliny'!$D$31-(('Srážky MC'!$C740/31)*16+('Srážky MC'!$D740/30)*24)&gt;0,'Parametry rostliny'!$D$31-(('Srážky MC'!$C740/31)*16+('Srážky MC'!$D740/30)*24),0)</f>
        <v>30.347761147514547</v>
      </c>
      <c r="D740">
        <f ca="1">IF('Parametry rostliny'!$D$32-(('Srážky MC'!$D740/31)*7+'Srážky MC'!$E740+('Srážky MC'!$F740/30)*8)&gt;0,'Parametry rostliny'!$D$32-(('Srážky MC'!D740/31)*7+'Srážky MC'!$E740+('Srážky MC'!$F740/30)*8),0)</f>
        <v>0</v>
      </c>
      <c r="E740">
        <f ca="1">IF('Parametry rostliny'!$D$33-(('Srážky MC'!$F740/31)*15+('Srážky MC'!$G740/30)*15)&gt;0,'Parametry rostliny'!$D$33-(('Srážky MC'!$F740/31)*15+('Srážky MC'!$G740/30)*15),0)</f>
        <v>0</v>
      </c>
    </row>
    <row r="741" spans="2:5">
      <c r="B741">
        <f ca="1">IF('Parametry rostliny'!$D$30-(('Srážky MC'!$B741/31)*15+('Srážky MC'!$C741/30)*15)&gt;0,'Parametry rostliny'!$D$30-(('Srážky MC'!$B741/31)*15+('Srážky MC'!$C741/30)*15),0)</f>
        <v>8.647040253038071</v>
      </c>
      <c r="C741">
        <f ca="1">IF('Parametry rostliny'!$D$31-(('Srážky MC'!$C741/31)*16+('Srážky MC'!$D741/30)*24)&gt;0,'Parametry rostliny'!$D$31-(('Srážky MC'!$C741/31)*16+('Srážky MC'!$D741/30)*24),0)</f>
        <v>7.9557737946925329</v>
      </c>
      <c r="D741">
        <f ca="1">IF('Parametry rostliny'!$D$32-(('Srážky MC'!$D741/31)*7+'Srážky MC'!$E741+('Srážky MC'!$F741/30)*8)&gt;0,'Parametry rostliny'!$D$32-(('Srážky MC'!D741/31)*7+'Srážky MC'!$E741+('Srážky MC'!$F741/30)*8),0)</f>
        <v>27.181062432620067</v>
      </c>
      <c r="E741">
        <f ca="1">IF('Parametry rostliny'!$D$33-(('Srážky MC'!$F741/31)*15+('Srážky MC'!$G741/30)*15)&gt;0,'Parametry rostliny'!$D$33-(('Srážky MC'!$F741/31)*15+('Srážky MC'!$G741/30)*15),0)</f>
        <v>1.0792743801229108</v>
      </c>
    </row>
    <row r="742" spans="2:5">
      <c r="B742">
        <f ca="1">IF('Parametry rostliny'!$D$30-(('Srážky MC'!$B742/31)*15+('Srážky MC'!$C742/30)*15)&gt;0,'Parametry rostliny'!$D$30-(('Srážky MC'!$B742/31)*15+('Srážky MC'!$C742/30)*15),0)</f>
        <v>17.89485381756765</v>
      </c>
      <c r="C742">
        <f ca="1">IF('Parametry rostliny'!$D$31-(('Srážky MC'!$C742/31)*16+('Srážky MC'!$D742/30)*24)&gt;0,'Parametry rostliny'!$D$31-(('Srážky MC'!$C742/31)*16+('Srážky MC'!$D742/30)*24),0)</f>
        <v>48.611489813893428</v>
      </c>
      <c r="D742">
        <f ca="1">IF('Parametry rostliny'!$D$32-(('Srážky MC'!$D742/31)*7+'Srážky MC'!$E742+('Srážky MC'!$F742/30)*8)&gt;0,'Parametry rostliny'!$D$32-(('Srážky MC'!D742/31)*7+'Srážky MC'!$E742+('Srážky MC'!$F742/30)*8),0)</f>
        <v>0</v>
      </c>
      <c r="E742">
        <f ca="1">IF('Parametry rostliny'!$D$33-(('Srážky MC'!$F742/31)*15+('Srážky MC'!$G742/30)*15)&gt;0,'Parametry rostliny'!$D$33-(('Srážky MC'!$F742/31)*15+('Srážky MC'!$G742/30)*15),0)</f>
        <v>0</v>
      </c>
    </row>
    <row r="743" spans="2:5">
      <c r="B743">
        <f ca="1">IF('Parametry rostliny'!$D$30-(('Srážky MC'!$B743/31)*15+('Srážky MC'!$C743/30)*15)&gt;0,'Parametry rostliny'!$D$30-(('Srážky MC'!$B743/31)*15+('Srážky MC'!$C743/30)*15),0)</f>
        <v>1.4167854742038912</v>
      </c>
      <c r="C743">
        <f ca="1">IF('Parametry rostliny'!$D$31-(('Srážky MC'!$C743/31)*16+('Srážky MC'!$D743/30)*24)&gt;0,'Parametry rostliny'!$D$31-(('Srážky MC'!$C743/31)*16+('Srážky MC'!$D743/30)*24),0)</f>
        <v>1.6231853660138427</v>
      </c>
      <c r="D743">
        <f ca="1">IF('Parametry rostliny'!$D$32-(('Srážky MC'!$D743/31)*7+'Srážky MC'!$E743+('Srážky MC'!$F743/30)*8)&gt;0,'Parametry rostliny'!$D$32-(('Srážky MC'!D743/31)*7+'Srážky MC'!$E743+('Srážky MC'!$F743/30)*8),0)</f>
        <v>0</v>
      </c>
      <c r="E743">
        <f ca="1">IF('Parametry rostliny'!$D$33-(('Srážky MC'!$F743/31)*15+('Srážky MC'!$G743/30)*15)&gt;0,'Parametry rostliny'!$D$33-(('Srážky MC'!$F743/31)*15+('Srážky MC'!$G743/30)*15),0)</f>
        <v>0</v>
      </c>
    </row>
    <row r="744" spans="2:5">
      <c r="B744">
        <f ca="1">IF('Parametry rostliny'!$D$30-(('Srážky MC'!$B744/31)*15+('Srážky MC'!$C744/30)*15)&gt;0,'Parametry rostliny'!$D$30-(('Srážky MC'!$B744/31)*15+('Srážky MC'!$C744/30)*15),0)</f>
        <v>23.043600871067071</v>
      </c>
      <c r="C744">
        <f ca="1">IF('Parametry rostliny'!$D$31-(('Srážky MC'!$C744/31)*16+('Srážky MC'!$D744/30)*24)&gt;0,'Parametry rostliny'!$D$31-(('Srážky MC'!$C744/31)*16+('Srážky MC'!$D744/30)*24),0)</f>
        <v>4.8917645195514297</v>
      </c>
      <c r="D744">
        <f ca="1">IF('Parametry rostliny'!$D$32-(('Srážky MC'!$D744/31)*7+'Srážky MC'!$E744+('Srážky MC'!$F744/30)*8)&gt;0,'Parametry rostliny'!$D$32-(('Srážky MC'!D744/31)*7+'Srážky MC'!$E744+('Srážky MC'!$F744/30)*8),0)</f>
        <v>0</v>
      </c>
      <c r="E744">
        <f ca="1">IF('Parametry rostliny'!$D$33-(('Srážky MC'!$F744/31)*15+('Srážky MC'!$G744/30)*15)&gt;0,'Parametry rostliny'!$D$33-(('Srážky MC'!$F744/31)*15+('Srážky MC'!$G744/30)*15),0)</f>
        <v>4.8695820637918175</v>
      </c>
    </row>
    <row r="745" spans="2:5">
      <c r="B745">
        <f ca="1">IF('Parametry rostliny'!$D$30-(('Srážky MC'!$B745/31)*15+('Srážky MC'!$C745/30)*15)&gt;0,'Parametry rostliny'!$D$30-(('Srážky MC'!$B745/31)*15+('Srážky MC'!$C745/30)*15),0)</f>
        <v>24.727780745037435</v>
      </c>
      <c r="C745">
        <f ca="1">IF('Parametry rostliny'!$D$31-(('Srážky MC'!$C745/31)*16+('Srážky MC'!$D745/30)*24)&gt;0,'Parametry rostliny'!$D$31-(('Srážky MC'!$C745/31)*16+('Srážky MC'!$D745/30)*24),0)</f>
        <v>29.385017246000388</v>
      </c>
      <c r="D745">
        <f ca="1">IF('Parametry rostliny'!$D$32-(('Srážky MC'!$D745/31)*7+'Srážky MC'!$E745+('Srážky MC'!$F745/30)*8)&gt;0,'Parametry rostliny'!$D$32-(('Srážky MC'!D745/31)*7+'Srážky MC'!$E745+('Srážky MC'!$F745/30)*8),0)</f>
        <v>9.4263334807367869</v>
      </c>
      <c r="E745">
        <f ca="1">IF('Parametry rostliny'!$D$33-(('Srážky MC'!$F745/31)*15+('Srážky MC'!$G745/30)*15)&gt;0,'Parametry rostliny'!$D$33-(('Srážky MC'!$F745/31)*15+('Srážky MC'!$G745/30)*15),0)</f>
        <v>0</v>
      </c>
    </row>
    <row r="746" spans="2:5">
      <c r="B746">
        <f ca="1">IF('Parametry rostliny'!$D$30-(('Srážky MC'!$B746/31)*15+('Srážky MC'!$C746/30)*15)&gt;0,'Parametry rostliny'!$D$30-(('Srážky MC'!$B746/31)*15+('Srážky MC'!$C746/30)*15),0)</f>
        <v>0</v>
      </c>
      <c r="C746">
        <f ca="1">IF('Parametry rostliny'!$D$31-(('Srážky MC'!$C746/31)*16+('Srážky MC'!$D746/30)*24)&gt;0,'Parametry rostliny'!$D$31-(('Srážky MC'!$C746/31)*16+('Srážky MC'!$D746/30)*24),0)</f>
        <v>54.106266747745209</v>
      </c>
      <c r="D746">
        <f ca="1">IF('Parametry rostliny'!$D$32-(('Srážky MC'!$D746/31)*7+'Srážky MC'!$E746+('Srážky MC'!$F746/30)*8)&gt;0,'Parametry rostliny'!$D$32-(('Srážky MC'!D746/31)*7+'Srážky MC'!$E746+('Srážky MC'!$F746/30)*8),0)</f>
        <v>3.230588354002208</v>
      </c>
      <c r="E746">
        <f ca="1">IF('Parametry rostliny'!$D$33-(('Srážky MC'!$F746/31)*15+('Srážky MC'!$G746/30)*15)&gt;0,'Parametry rostliny'!$D$33-(('Srážky MC'!$F746/31)*15+('Srážky MC'!$G746/30)*15),0)</f>
        <v>0</v>
      </c>
    </row>
    <row r="747" spans="2:5">
      <c r="B747">
        <f ca="1">IF('Parametry rostliny'!$D$30-(('Srážky MC'!$B747/31)*15+('Srážky MC'!$C747/30)*15)&gt;0,'Parametry rostliny'!$D$30-(('Srážky MC'!$B747/31)*15+('Srážky MC'!$C747/30)*15),0)</f>
        <v>0</v>
      </c>
      <c r="C747">
        <f ca="1">IF('Parametry rostliny'!$D$31-(('Srážky MC'!$C747/31)*16+('Srážky MC'!$D747/30)*24)&gt;0,'Parametry rostliny'!$D$31-(('Srážky MC'!$C747/31)*16+('Srážky MC'!$D747/30)*24),0)</f>
        <v>53.043123152660115</v>
      </c>
      <c r="D747">
        <f ca="1">IF('Parametry rostliny'!$D$32-(('Srážky MC'!$D747/31)*7+'Srážky MC'!$E747+('Srážky MC'!$F747/30)*8)&gt;0,'Parametry rostliny'!$D$32-(('Srážky MC'!D747/31)*7+'Srážky MC'!$E747+('Srážky MC'!$F747/30)*8),0)</f>
        <v>2.6724796107807833</v>
      </c>
      <c r="E747">
        <f ca="1">IF('Parametry rostliny'!$D$33-(('Srážky MC'!$F747/31)*15+('Srážky MC'!$G747/30)*15)&gt;0,'Parametry rostliny'!$D$33-(('Srážky MC'!$F747/31)*15+('Srážky MC'!$G747/30)*15),0)</f>
        <v>0</v>
      </c>
    </row>
    <row r="748" spans="2:5">
      <c r="B748">
        <f ca="1">IF('Parametry rostliny'!$D$30-(('Srážky MC'!$B748/31)*15+('Srážky MC'!$C748/30)*15)&gt;0,'Parametry rostliny'!$D$30-(('Srážky MC'!$B748/31)*15+('Srážky MC'!$C748/30)*15),0)</f>
        <v>32.035843732253468</v>
      </c>
      <c r="C748">
        <f ca="1">IF('Parametry rostliny'!$D$31-(('Srážky MC'!$C748/31)*16+('Srážky MC'!$D748/30)*24)&gt;0,'Parametry rostliny'!$D$31-(('Srážky MC'!$C748/31)*16+('Srážky MC'!$D748/30)*24),0)</f>
        <v>74.292751979487818</v>
      </c>
      <c r="D748">
        <f ca="1">IF('Parametry rostliny'!$D$32-(('Srážky MC'!$D748/31)*7+'Srážky MC'!$E748+('Srážky MC'!$F748/30)*8)&gt;0,'Parametry rostliny'!$D$32-(('Srážky MC'!D748/31)*7+'Srážky MC'!$E748+('Srážky MC'!$F748/30)*8),0)</f>
        <v>11.253227965204275</v>
      </c>
      <c r="E748">
        <f ca="1">IF('Parametry rostliny'!$D$33-(('Srážky MC'!$F748/31)*15+('Srážky MC'!$G748/30)*15)&gt;0,'Parametry rostliny'!$D$33-(('Srážky MC'!$F748/31)*15+('Srážky MC'!$G748/30)*15),0)</f>
        <v>0</v>
      </c>
    </row>
    <row r="749" spans="2:5">
      <c r="B749">
        <f ca="1">IF('Parametry rostliny'!$D$30-(('Srážky MC'!$B749/31)*15+('Srážky MC'!$C749/30)*15)&gt;0,'Parametry rostliny'!$D$30-(('Srážky MC'!$B749/31)*15+('Srážky MC'!$C749/30)*15),0)</f>
        <v>0</v>
      </c>
      <c r="C749">
        <f ca="1">IF('Parametry rostliny'!$D$31-(('Srážky MC'!$C749/31)*16+('Srážky MC'!$D749/30)*24)&gt;0,'Parametry rostliny'!$D$31-(('Srážky MC'!$C749/31)*16+('Srážky MC'!$D749/30)*24),0)</f>
        <v>55.989786011417067</v>
      </c>
      <c r="D749">
        <f ca="1">IF('Parametry rostliny'!$D$32-(('Srážky MC'!$D749/31)*7+'Srážky MC'!$E749+('Srážky MC'!$F749/30)*8)&gt;0,'Parametry rostliny'!$D$32-(('Srážky MC'!D749/31)*7+'Srážky MC'!$E749+('Srážky MC'!$F749/30)*8),0)</f>
        <v>40.085987377116055</v>
      </c>
      <c r="E749">
        <f ca="1">IF('Parametry rostliny'!$D$33-(('Srážky MC'!$F749/31)*15+('Srážky MC'!$G749/30)*15)&gt;0,'Parametry rostliny'!$D$33-(('Srážky MC'!$F749/31)*15+('Srážky MC'!$G749/30)*15),0)</f>
        <v>6.4951047166153728</v>
      </c>
    </row>
    <row r="750" spans="2:5">
      <c r="B750">
        <f ca="1">IF('Parametry rostliny'!$D$30-(('Srážky MC'!$B750/31)*15+('Srážky MC'!$C750/30)*15)&gt;0,'Parametry rostliny'!$D$30-(('Srážky MC'!$B750/31)*15+('Srážky MC'!$C750/30)*15),0)</f>
        <v>0</v>
      </c>
      <c r="C750">
        <f ca="1">IF('Parametry rostliny'!$D$31-(('Srážky MC'!$C750/31)*16+('Srážky MC'!$D750/30)*24)&gt;0,'Parametry rostliny'!$D$31-(('Srážky MC'!$C750/31)*16+('Srážky MC'!$D750/30)*24),0)</f>
        <v>6.330063508861258</v>
      </c>
      <c r="D750">
        <f ca="1">IF('Parametry rostliny'!$D$32-(('Srážky MC'!$D750/31)*7+'Srážky MC'!$E750+('Srážky MC'!$F750/30)*8)&gt;0,'Parametry rostliny'!$D$32-(('Srážky MC'!D750/31)*7+'Srážky MC'!$E750+('Srážky MC'!$F750/30)*8),0)</f>
        <v>39.125156659731985</v>
      </c>
      <c r="E750">
        <f ca="1">IF('Parametry rostliny'!$D$33-(('Srážky MC'!$F750/31)*15+('Srážky MC'!$G750/30)*15)&gt;0,'Parametry rostliny'!$D$33-(('Srážky MC'!$F750/31)*15+('Srážky MC'!$G750/30)*15),0)</f>
        <v>10.508315158564535</v>
      </c>
    </row>
    <row r="751" spans="2:5">
      <c r="B751">
        <f ca="1">IF('Parametry rostliny'!$D$30-(('Srážky MC'!$B751/31)*15+('Srážky MC'!$C751/30)*15)&gt;0,'Parametry rostliny'!$D$30-(('Srážky MC'!$B751/31)*15+('Srážky MC'!$C751/30)*15),0)</f>
        <v>0</v>
      </c>
      <c r="C751">
        <f ca="1">IF('Parametry rostliny'!$D$31-(('Srážky MC'!$C751/31)*16+('Srážky MC'!$D751/30)*24)&gt;0,'Parametry rostliny'!$D$31-(('Srážky MC'!$C751/31)*16+('Srážky MC'!$D751/30)*24),0)</f>
        <v>0</v>
      </c>
      <c r="D751">
        <f ca="1">IF('Parametry rostliny'!$D$32-(('Srážky MC'!$D751/31)*7+'Srážky MC'!$E751+('Srážky MC'!$F751/30)*8)&gt;0,'Parametry rostliny'!$D$32-(('Srážky MC'!D751/31)*7+'Srážky MC'!$E751+('Srážky MC'!$F751/30)*8),0)</f>
        <v>0</v>
      </c>
      <c r="E751">
        <f ca="1">IF('Parametry rostliny'!$D$33-(('Srážky MC'!$F751/31)*15+('Srážky MC'!$G751/30)*15)&gt;0,'Parametry rostliny'!$D$33-(('Srážky MC'!$F751/31)*15+('Srážky MC'!$G751/30)*15),0)</f>
        <v>3.1442004452939329</v>
      </c>
    </row>
    <row r="752" spans="2:5">
      <c r="B752">
        <f ca="1">IF('Parametry rostliny'!$D$30-(('Srážky MC'!$B752/31)*15+('Srážky MC'!$C752/30)*15)&gt;0,'Parametry rostliny'!$D$30-(('Srážky MC'!$B752/31)*15+('Srážky MC'!$C752/30)*15),0)</f>
        <v>5.5713949132691738</v>
      </c>
      <c r="C752">
        <f ca="1">IF('Parametry rostliny'!$D$31-(('Srážky MC'!$C752/31)*16+('Srážky MC'!$D752/30)*24)&gt;0,'Parametry rostliny'!$D$31-(('Srážky MC'!$C752/31)*16+('Srážky MC'!$D752/30)*24),0)</f>
        <v>36.869643950530076</v>
      </c>
      <c r="D752">
        <f ca="1">IF('Parametry rostliny'!$D$32-(('Srážky MC'!$D752/31)*7+'Srážky MC'!$E752+('Srážky MC'!$F752/30)*8)&gt;0,'Parametry rostliny'!$D$32-(('Srážky MC'!D752/31)*7+'Srážky MC'!$E752+('Srážky MC'!$F752/30)*8),0)</f>
        <v>0</v>
      </c>
      <c r="E752">
        <f ca="1">IF('Parametry rostliny'!$D$33-(('Srážky MC'!$F752/31)*15+('Srážky MC'!$G752/30)*15)&gt;0,'Parametry rostliny'!$D$33-(('Srážky MC'!$F752/31)*15+('Srážky MC'!$G752/30)*15),0)</f>
        <v>0</v>
      </c>
    </row>
    <row r="753" spans="2:5">
      <c r="B753">
        <f ca="1">IF('Parametry rostliny'!$D$30-(('Srážky MC'!$B753/31)*15+('Srážky MC'!$C753/30)*15)&gt;0,'Parametry rostliny'!$D$30-(('Srážky MC'!$B753/31)*15+('Srážky MC'!$C753/30)*15),0)</f>
        <v>0</v>
      </c>
      <c r="C753">
        <f ca="1">IF('Parametry rostliny'!$D$31-(('Srážky MC'!$C753/31)*16+('Srážky MC'!$D753/30)*24)&gt;0,'Parametry rostliny'!$D$31-(('Srážky MC'!$C753/31)*16+('Srážky MC'!$D753/30)*24),0)</f>
        <v>45.456218450100721</v>
      </c>
      <c r="D753">
        <f ca="1">IF('Parametry rostliny'!$D$32-(('Srážky MC'!$D753/31)*7+'Srážky MC'!$E753+('Srážky MC'!$F753/30)*8)&gt;0,'Parametry rostliny'!$D$32-(('Srážky MC'!D753/31)*7+'Srážky MC'!$E753+('Srážky MC'!$F753/30)*8),0)</f>
        <v>6.0150778524165389</v>
      </c>
      <c r="E753">
        <f ca="1">IF('Parametry rostliny'!$D$33-(('Srážky MC'!$F753/31)*15+('Srážky MC'!$G753/30)*15)&gt;0,'Parametry rostliny'!$D$33-(('Srážky MC'!$F753/31)*15+('Srážky MC'!$G753/30)*15),0)</f>
        <v>2.4259211685639457</v>
      </c>
    </row>
    <row r="754" spans="2:5">
      <c r="B754">
        <f ca="1">IF('Parametry rostliny'!$D$30-(('Srážky MC'!$B754/31)*15+('Srážky MC'!$C754/30)*15)&gt;0,'Parametry rostliny'!$D$30-(('Srážky MC'!$B754/31)*15+('Srážky MC'!$C754/30)*15),0)</f>
        <v>29.782730757466126</v>
      </c>
      <c r="C754">
        <f ca="1">IF('Parametry rostliny'!$D$31-(('Srážky MC'!$C754/31)*16+('Srážky MC'!$D754/30)*24)&gt;0,'Parametry rostliny'!$D$31-(('Srážky MC'!$C754/31)*16+('Srážky MC'!$D754/30)*24),0)</f>
        <v>21.994104800885594</v>
      </c>
      <c r="D754">
        <f ca="1">IF('Parametry rostliny'!$D$32-(('Srážky MC'!$D754/31)*7+'Srážky MC'!$E754+('Srážky MC'!$F754/30)*8)&gt;0,'Parametry rostliny'!$D$32-(('Srážky MC'!D754/31)*7+'Srážky MC'!$E754+('Srážky MC'!$F754/30)*8),0)</f>
        <v>0</v>
      </c>
      <c r="E754">
        <f ca="1">IF('Parametry rostliny'!$D$33-(('Srážky MC'!$F754/31)*15+('Srážky MC'!$G754/30)*15)&gt;0,'Parametry rostliny'!$D$33-(('Srážky MC'!$F754/31)*15+('Srážky MC'!$G754/30)*15),0)</f>
        <v>0</v>
      </c>
    </row>
    <row r="755" spans="2:5">
      <c r="B755">
        <f ca="1">IF('Parametry rostliny'!$D$30-(('Srážky MC'!$B755/31)*15+('Srážky MC'!$C755/30)*15)&gt;0,'Parametry rostliny'!$D$30-(('Srážky MC'!$B755/31)*15+('Srážky MC'!$C755/30)*15),0)</f>
        <v>0</v>
      </c>
      <c r="C755">
        <f ca="1">IF('Parametry rostliny'!$D$31-(('Srážky MC'!$C755/31)*16+('Srážky MC'!$D755/30)*24)&gt;0,'Parametry rostliny'!$D$31-(('Srážky MC'!$C755/31)*16+('Srážky MC'!$D755/30)*24),0)</f>
        <v>0</v>
      </c>
      <c r="D755">
        <f ca="1">IF('Parametry rostliny'!$D$32-(('Srážky MC'!$D755/31)*7+'Srážky MC'!$E755+('Srážky MC'!$F755/30)*8)&gt;0,'Parametry rostliny'!$D$32-(('Srážky MC'!D755/31)*7+'Srážky MC'!$E755+('Srážky MC'!$F755/30)*8),0)</f>
        <v>0</v>
      </c>
      <c r="E755">
        <f ca="1">IF('Parametry rostliny'!$D$33-(('Srážky MC'!$F755/31)*15+('Srážky MC'!$G755/30)*15)&gt;0,'Parametry rostliny'!$D$33-(('Srážky MC'!$F755/31)*15+('Srážky MC'!$G755/30)*15),0)</f>
        <v>0</v>
      </c>
    </row>
    <row r="756" spans="2:5">
      <c r="B756">
        <f ca="1">IF('Parametry rostliny'!$D$30-(('Srážky MC'!$B756/31)*15+('Srážky MC'!$C756/30)*15)&gt;0,'Parametry rostliny'!$D$30-(('Srážky MC'!$B756/31)*15+('Srážky MC'!$C756/30)*15),0)</f>
        <v>0</v>
      </c>
      <c r="C756">
        <f ca="1">IF('Parametry rostliny'!$D$31-(('Srážky MC'!$C756/31)*16+('Srážky MC'!$D756/30)*24)&gt;0,'Parametry rostliny'!$D$31-(('Srážky MC'!$C756/31)*16+('Srážky MC'!$D756/30)*24),0)</f>
        <v>0</v>
      </c>
      <c r="D756">
        <f ca="1">IF('Parametry rostliny'!$D$32-(('Srážky MC'!$D756/31)*7+'Srážky MC'!$E756+('Srážky MC'!$F756/30)*8)&gt;0,'Parametry rostliny'!$D$32-(('Srážky MC'!D756/31)*7+'Srážky MC'!$E756+('Srážky MC'!$F756/30)*8),0)</f>
        <v>0</v>
      </c>
      <c r="E756">
        <f ca="1">IF('Parametry rostliny'!$D$33-(('Srážky MC'!$F756/31)*15+('Srážky MC'!$G756/30)*15)&gt;0,'Parametry rostliny'!$D$33-(('Srážky MC'!$F756/31)*15+('Srážky MC'!$G756/30)*15),0)</f>
        <v>9.2850017091396424</v>
      </c>
    </row>
    <row r="757" spans="2:5">
      <c r="B757">
        <f ca="1">IF('Parametry rostliny'!$D$30-(('Srážky MC'!$B757/31)*15+('Srážky MC'!$C757/30)*15)&gt;0,'Parametry rostliny'!$D$30-(('Srážky MC'!$B757/31)*15+('Srážky MC'!$C757/30)*15),0)</f>
        <v>2.3509991650414008</v>
      </c>
      <c r="C757">
        <f ca="1">IF('Parametry rostliny'!$D$31-(('Srážky MC'!$C757/31)*16+('Srážky MC'!$D757/30)*24)&gt;0,'Parametry rostliny'!$D$31-(('Srážky MC'!$C757/31)*16+('Srážky MC'!$D757/30)*24),0)</f>
        <v>64.23025447131451</v>
      </c>
      <c r="D757">
        <f ca="1">IF('Parametry rostliny'!$D$32-(('Srážky MC'!$D757/31)*7+'Srážky MC'!$E757+('Srážky MC'!$F757/30)*8)&gt;0,'Parametry rostliny'!$D$32-(('Srážky MC'!D757/31)*7+'Srážky MC'!$E757+('Srážky MC'!$F757/30)*8),0)</f>
        <v>18.043452452556977</v>
      </c>
      <c r="E757">
        <f ca="1">IF('Parametry rostliny'!$D$33-(('Srážky MC'!$F757/31)*15+('Srážky MC'!$G757/30)*15)&gt;0,'Parametry rostliny'!$D$33-(('Srážky MC'!$F757/31)*15+('Srážky MC'!$G757/30)*15),0)</f>
        <v>0</v>
      </c>
    </row>
    <row r="758" spans="2:5">
      <c r="B758">
        <f ca="1">IF('Parametry rostliny'!$D$30-(('Srážky MC'!$B758/31)*15+('Srážky MC'!$C758/30)*15)&gt;0,'Parametry rostliny'!$D$30-(('Srážky MC'!$B758/31)*15+('Srážky MC'!$C758/30)*15),0)</f>
        <v>40.775416403374408</v>
      </c>
      <c r="C758">
        <f ca="1">IF('Parametry rostliny'!$D$31-(('Srážky MC'!$C758/31)*16+('Srážky MC'!$D758/30)*24)&gt;0,'Parametry rostliny'!$D$31-(('Srážky MC'!$C758/31)*16+('Srážky MC'!$D758/30)*24),0)</f>
        <v>105.23870109633651</v>
      </c>
      <c r="D758">
        <f ca="1">IF('Parametry rostliny'!$D$32-(('Srážky MC'!$D758/31)*7+'Srážky MC'!$E758+('Srážky MC'!$F758/30)*8)&gt;0,'Parametry rostliny'!$D$32-(('Srážky MC'!D758/31)*7+'Srážky MC'!$E758+('Srážky MC'!$F758/30)*8),0)</f>
        <v>7.4042158491384953</v>
      </c>
      <c r="E758">
        <f ca="1">IF('Parametry rostliny'!$D$33-(('Srážky MC'!$F758/31)*15+('Srážky MC'!$G758/30)*15)&gt;0,'Parametry rostliny'!$D$33-(('Srážky MC'!$F758/31)*15+('Srážky MC'!$G758/30)*15),0)</f>
        <v>0</v>
      </c>
    </row>
    <row r="759" spans="2:5">
      <c r="B759">
        <f ca="1">IF('Parametry rostliny'!$D$30-(('Srážky MC'!$B759/31)*15+('Srážky MC'!$C759/30)*15)&gt;0,'Parametry rostliny'!$D$30-(('Srážky MC'!$B759/31)*15+('Srážky MC'!$C759/30)*15),0)</f>
        <v>3.7201516200179867</v>
      </c>
      <c r="C759">
        <f ca="1">IF('Parametry rostliny'!$D$31-(('Srážky MC'!$C759/31)*16+('Srážky MC'!$D759/30)*24)&gt;0,'Parametry rostliny'!$D$31-(('Srážky MC'!$C759/31)*16+('Srážky MC'!$D759/30)*24),0)</f>
        <v>43.673856067075405</v>
      </c>
      <c r="D759">
        <f ca="1">IF('Parametry rostliny'!$D$32-(('Srážky MC'!$D759/31)*7+'Srážky MC'!$E759+('Srážky MC'!$F759/30)*8)&gt;0,'Parametry rostliny'!$D$32-(('Srážky MC'!D759/31)*7+'Srážky MC'!$E759+('Srážky MC'!$F759/30)*8),0)</f>
        <v>8.9231271186001493</v>
      </c>
      <c r="E759">
        <f ca="1">IF('Parametry rostliny'!$D$33-(('Srážky MC'!$F759/31)*15+('Srážky MC'!$G759/30)*15)&gt;0,'Parametry rostliny'!$D$33-(('Srážky MC'!$F759/31)*15+('Srážky MC'!$G759/30)*15),0)</f>
        <v>0</v>
      </c>
    </row>
    <row r="760" spans="2:5">
      <c r="B760">
        <f ca="1">IF('Parametry rostliny'!$D$30-(('Srážky MC'!$B760/31)*15+('Srážky MC'!$C760/30)*15)&gt;0,'Parametry rostliny'!$D$30-(('Srážky MC'!$B760/31)*15+('Srážky MC'!$C760/30)*15),0)</f>
        <v>6.7650003419372808</v>
      </c>
      <c r="C760">
        <f ca="1">IF('Parametry rostliny'!$D$31-(('Srážky MC'!$C760/31)*16+('Srážky MC'!$D760/30)*24)&gt;0,'Parametry rostliny'!$D$31-(('Srážky MC'!$C760/31)*16+('Srážky MC'!$D760/30)*24),0)</f>
        <v>64.029893123435414</v>
      </c>
      <c r="D760">
        <f ca="1">IF('Parametry rostliny'!$D$32-(('Srážky MC'!$D760/31)*7+'Srážky MC'!$E760+('Srážky MC'!$F760/30)*8)&gt;0,'Parametry rostliny'!$D$32-(('Srážky MC'!D760/31)*7+'Srážky MC'!$E760+('Srážky MC'!$F760/30)*8),0)</f>
        <v>0</v>
      </c>
      <c r="E760">
        <f ca="1">IF('Parametry rostliny'!$D$33-(('Srážky MC'!$F760/31)*15+('Srážky MC'!$G760/30)*15)&gt;0,'Parametry rostliny'!$D$33-(('Srážky MC'!$F760/31)*15+('Srážky MC'!$G760/30)*15),0)</f>
        <v>19.637537059896971</v>
      </c>
    </row>
    <row r="761" spans="2:5">
      <c r="B761">
        <f ca="1">IF('Parametry rostliny'!$D$30-(('Srážky MC'!$B761/31)*15+('Srážky MC'!$C761/30)*15)&gt;0,'Parametry rostliny'!$D$30-(('Srážky MC'!$B761/31)*15+('Srážky MC'!$C761/30)*15),0)</f>
        <v>5.6806567138859805</v>
      </c>
      <c r="C761">
        <f ca="1">IF('Parametry rostliny'!$D$31-(('Srážky MC'!$C761/31)*16+('Srážky MC'!$D761/30)*24)&gt;0,'Parametry rostliny'!$D$31-(('Srážky MC'!$C761/31)*16+('Srážky MC'!$D761/30)*24),0)</f>
        <v>0</v>
      </c>
      <c r="D761">
        <f ca="1">IF('Parametry rostliny'!$D$32-(('Srážky MC'!$D761/31)*7+'Srážky MC'!$E761+('Srážky MC'!$F761/30)*8)&gt;0,'Parametry rostliny'!$D$32-(('Srážky MC'!D761/31)*7+'Srážky MC'!$E761+('Srážky MC'!$F761/30)*8),0)</f>
        <v>0</v>
      </c>
      <c r="E761">
        <f ca="1">IF('Parametry rostliny'!$D$33-(('Srážky MC'!$F761/31)*15+('Srážky MC'!$G761/30)*15)&gt;0,'Parametry rostliny'!$D$33-(('Srážky MC'!$F761/31)*15+('Srážky MC'!$G761/30)*15),0)</f>
        <v>0</v>
      </c>
    </row>
    <row r="762" spans="2:5">
      <c r="B762">
        <f ca="1">IF('Parametry rostliny'!$D$30-(('Srážky MC'!$B762/31)*15+('Srážky MC'!$C762/30)*15)&gt;0,'Parametry rostliny'!$D$30-(('Srážky MC'!$B762/31)*15+('Srážky MC'!$C762/30)*15),0)</f>
        <v>6.1407864328281789</v>
      </c>
      <c r="C762">
        <f ca="1">IF('Parametry rostliny'!$D$31-(('Srážky MC'!$C762/31)*16+('Srážky MC'!$D762/30)*24)&gt;0,'Parametry rostliny'!$D$31-(('Srážky MC'!$C762/31)*16+('Srážky MC'!$D762/30)*24),0)</f>
        <v>4.018850005354011</v>
      </c>
      <c r="D762">
        <f ca="1">IF('Parametry rostliny'!$D$32-(('Srážky MC'!$D762/31)*7+'Srážky MC'!$E762+('Srážky MC'!$F762/30)*8)&gt;0,'Parametry rostliny'!$D$32-(('Srážky MC'!D762/31)*7+'Srážky MC'!$E762+('Srážky MC'!$F762/30)*8),0)</f>
        <v>52.27985758034005</v>
      </c>
      <c r="E762">
        <f ca="1">IF('Parametry rostliny'!$D$33-(('Srážky MC'!$F762/31)*15+('Srážky MC'!$G762/30)*15)&gt;0,'Parametry rostliny'!$D$33-(('Srážky MC'!$F762/31)*15+('Srážky MC'!$G762/30)*15),0)</f>
        <v>38.165739958712962</v>
      </c>
    </row>
    <row r="763" spans="2:5">
      <c r="B763">
        <f ca="1">IF('Parametry rostliny'!$D$30-(('Srážky MC'!$B763/31)*15+('Srážky MC'!$C763/30)*15)&gt;0,'Parametry rostliny'!$D$30-(('Srážky MC'!$B763/31)*15+('Srážky MC'!$C763/30)*15),0)</f>
        <v>21.899617601948052</v>
      </c>
      <c r="C763">
        <f ca="1">IF('Parametry rostliny'!$D$31-(('Srážky MC'!$C763/31)*16+('Srážky MC'!$D763/30)*24)&gt;0,'Parametry rostliny'!$D$31-(('Srážky MC'!$C763/31)*16+('Srážky MC'!$D763/30)*24),0)</f>
        <v>52.874070314998363</v>
      </c>
      <c r="D763">
        <f ca="1">IF('Parametry rostliny'!$D$32-(('Srážky MC'!$D763/31)*7+'Srážky MC'!$E763+('Srážky MC'!$F763/30)*8)&gt;0,'Parametry rostliny'!$D$32-(('Srážky MC'!D763/31)*7+'Srážky MC'!$E763+('Srážky MC'!$F763/30)*8),0)</f>
        <v>0</v>
      </c>
      <c r="E763">
        <f ca="1">IF('Parametry rostliny'!$D$33-(('Srážky MC'!$F763/31)*15+('Srážky MC'!$G763/30)*15)&gt;0,'Parametry rostliny'!$D$33-(('Srážky MC'!$F763/31)*15+('Srážky MC'!$G763/30)*15),0)</f>
        <v>0</v>
      </c>
    </row>
    <row r="764" spans="2:5">
      <c r="B764">
        <f ca="1">IF('Parametry rostliny'!$D$30-(('Srážky MC'!$B764/31)*15+('Srážky MC'!$C764/30)*15)&gt;0,'Parametry rostliny'!$D$30-(('Srážky MC'!$B764/31)*15+('Srážky MC'!$C764/30)*15),0)</f>
        <v>7.0531722737133009</v>
      </c>
      <c r="C764">
        <f ca="1">IF('Parametry rostliny'!$D$31-(('Srážky MC'!$C764/31)*16+('Srážky MC'!$D764/30)*24)&gt;0,'Parametry rostliny'!$D$31-(('Srážky MC'!$C764/31)*16+('Srážky MC'!$D764/30)*24),0)</f>
        <v>24.293116839374335</v>
      </c>
      <c r="D764">
        <f ca="1">IF('Parametry rostliny'!$D$32-(('Srážky MC'!$D764/31)*7+'Srážky MC'!$E764+('Srážky MC'!$F764/30)*8)&gt;0,'Parametry rostliny'!$D$32-(('Srážky MC'!D764/31)*7+'Srážky MC'!$E764+('Srážky MC'!$F764/30)*8),0)</f>
        <v>0</v>
      </c>
      <c r="E764">
        <f ca="1">IF('Parametry rostliny'!$D$33-(('Srážky MC'!$F764/31)*15+('Srážky MC'!$G764/30)*15)&gt;0,'Parametry rostliny'!$D$33-(('Srážky MC'!$F764/31)*15+('Srážky MC'!$G764/30)*15),0)</f>
        <v>25.113825010649251</v>
      </c>
    </row>
    <row r="765" spans="2:5">
      <c r="B765">
        <f ca="1">IF('Parametry rostliny'!$D$30-(('Srážky MC'!$B765/31)*15+('Srážky MC'!$C765/30)*15)&gt;0,'Parametry rostliny'!$D$30-(('Srážky MC'!$B765/31)*15+('Srážky MC'!$C765/30)*15),0)</f>
        <v>0</v>
      </c>
      <c r="C765">
        <f ca="1">IF('Parametry rostliny'!$D$31-(('Srážky MC'!$C765/31)*16+('Srážky MC'!$D765/30)*24)&gt;0,'Parametry rostliny'!$D$31-(('Srážky MC'!$C765/31)*16+('Srážky MC'!$D765/30)*24),0)</f>
        <v>0</v>
      </c>
      <c r="D765">
        <f ca="1">IF('Parametry rostliny'!$D$32-(('Srážky MC'!$D765/31)*7+'Srážky MC'!$E765+('Srážky MC'!$F765/30)*8)&gt;0,'Parametry rostliny'!$D$32-(('Srážky MC'!D765/31)*7+'Srážky MC'!$E765+('Srážky MC'!$F765/30)*8),0)</f>
        <v>0</v>
      </c>
      <c r="E765">
        <f ca="1">IF('Parametry rostliny'!$D$33-(('Srážky MC'!$F765/31)*15+('Srážky MC'!$G765/30)*15)&gt;0,'Parametry rostliny'!$D$33-(('Srážky MC'!$F765/31)*15+('Srážky MC'!$G765/30)*15),0)</f>
        <v>7.6755572136316772</v>
      </c>
    </row>
    <row r="766" spans="2:5">
      <c r="B766">
        <f ca="1">IF('Parametry rostliny'!$D$30-(('Srážky MC'!$B766/31)*15+('Srážky MC'!$C766/30)*15)&gt;0,'Parametry rostliny'!$D$30-(('Srážky MC'!$B766/31)*15+('Srážky MC'!$C766/30)*15),0)</f>
        <v>0</v>
      </c>
      <c r="C766">
        <f ca="1">IF('Parametry rostliny'!$D$31-(('Srážky MC'!$C766/31)*16+('Srážky MC'!$D766/30)*24)&gt;0,'Parametry rostliny'!$D$31-(('Srážky MC'!$C766/31)*16+('Srážky MC'!$D766/30)*24),0)</f>
        <v>1.2704657785519089</v>
      </c>
      <c r="D766">
        <f ca="1">IF('Parametry rostliny'!$D$32-(('Srážky MC'!$D766/31)*7+'Srážky MC'!$E766+('Srážky MC'!$F766/30)*8)&gt;0,'Parametry rostliny'!$D$32-(('Srážky MC'!D766/31)*7+'Srážky MC'!$E766+('Srážky MC'!$F766/30)*8),0)</f>
        <v>2.9067383730828453</v>
      </c>
      <c r="E766">
        <f ca="1">IF('Parametry rostliny'!$D$33-(('Srážky MC'!$F766/31)*15+('Srážky MC'!$G766/30)*15)&gt;0,'Parametry rostliny'!$D$33-(('Srážky MC'!$F766/31)*15+('Srážky MC'!$G766/30)*15),0)</f>
        <v>0</v>
      </c>
    </row>
    <row r="767" spans="2:5">
      <c r="B767">
        <f ca="1">IF('Parametry rostliny'!$D$30-(('Srážky MC'!$B767/31)*15+('Srážky MC'!$C767/30)*15)&gt;0,'Parametry rostliny'!$D$30-(('Srážky MC'!$B767/31)*15+('Srážky MC'!$C767/30)*15),0)</f>
        <v>6.0727677299611003</v>
      </c>
      <c r="C767">
        <f ca="1">IF('Parametry rostliny'!$D$31-(('Srážky MC'!$C767/31)*16+('Srážky MC'!$D767/30)*24)&gt;0,'Parametry rostliny'!$D$31-(('Srážky MC'!$C767/31)*16+('Srážky MC'!$D767/30)*24),0)</f>
        <v>57.345070097944586</v>
      </c>
      <c r="D767">
        <f ca="1">IF('Parametry rostliny'!$D$32-(('Srážky MC'!$D767/31)*7+'Srážky MC'!$E767+('Srážky MC'!$F767/30)*8)&gt;0,'Parametry rostliny'!$D$32-(('Srážky MC'!D767/31)*7+'Srážky MC'!$E767+('Srážky MC'!$F767/30)*8),0)</f>
        <v>38.945663858675829</v>
      </c>
      <c r="E767">
        <f ca="1">IF('Parametry rostliny'!$D$33-(('Srážky MC'!$F767/31)*15+('Srážky MC'!$G767/30)*15)&gt;0,'Parametry rostliny'!$D$33-(('Srážky MC'!$F767/31)*15+('Srážky MC'!$G767/30)*15),0)</f>
        <v>29.502090252668754</v>
      </c>
    </row>
    <row r="768" spans="2:5">
      <c r="B768">
        <f ca="1">IF('Parametry rostliny'!$D$30-(('Srážky MC'!$B768/31)*15+('Srážky MC'!$C768/30)*15)&gt;0,'Parametry rostliny'!$D$30-(('Srážky MC'!$B768/31)*15+('Srážky MC'!$C768/30)*15),0)</f>
        <v>0</v>
      </c>
      <c r="C768">
        <f ca="1">IF('Parametry rostliny'!$D$31-(('Srážky MC'!$C768/31)*16+('Srážky MC'!$D768/30)*24)&gt;0,'Parametry rostliny'!$D$31-(('Srážky MC'!$C768/31)*16+('Srážky MC'!$D768/30)*24),0)</f>
        <v>8.9173748570832743</v>
      </c>
      <c r="D768">
        <f ca="1">IF('Parametry rostliny'!$D$32-(('Srážky MC'!$D768/31)*7+'Srážky MC'!$E768+('Srážky MC'!$F768/30)*8)&gt;0,'Parametry rostliny'!$D$32-(('Srážky MC'!D768/31)*7+'Srážky MC'!$E768+('Srážky MC'!$F768/30)*8),0)</f>
        <v>3.4491382838806999</v>
      </c>
      <c r="E768">
        <f ca="1">IF('Parametry rostliny'!$D$33-(('Srážky MC'!$F768/31)*15+('Srážky MC'!$G768/30)*15)&gt;0,'Parametry rostliny'!$D$33-(('Srážky MC'!$F768/31)*15+('Srážky MC'!$G768/30)*15),0)</f>
        <v>0</v>
      </c>
    </row>
    <row r="769" spans="2:5">
      <c r="B769">
        <f ca="1">IF('Parametry rostliny'!$D$30-(('Srážky MC'!$B769/31)*15+('Srážky MC'!$C769/30)*15)&gt;0,'Parametry rostliny'!$D$30-(('Srážky MC'!$B769/31)*15+('Srážky MC'!$C769/30)*15),0)</f>
        <v>0</v>
      </c>
      <c r="C769">
        <f ca="1">IF('Parametry rostliny'!$D$31-(('Srážky MC'!$C769/31)*16+('Srážky MC'!$D769/30)*24)&gt;0,'Parametry rostliny'!$D$31-(('Srážky MC'!$C769/31)*16+('Srážky MC'!$D769/30)*24),0)</f>
        <v>40.414510046815991</v>
      </c>
      <c r="D769">
        <f ca="1">IF('Parametry rostliny'!$D$32-(('Srážky MC'!$D769/31)*7+'Srážky MC'!$E769+('Srážky MC'!$F769/30)*8)&gt;0,'Parametry rostliny'!$D$32-(('Srážky MC'!D769/31)*7+'Srážky MC'!$E769+('Srážky MC'!$F769/30)*8),0)</f>
        <v>15.954738553566074</v>
      </c>
      <c r="E769">
        <f ca="1">IF('Parametry rostliny'!$D$33-(('Srážky MC'!$F769/31)*15+('Srážky MC'!$G769/30)*15)&gt;0,'Parametry rostliny'!$D$33-(('Srážky MC'!$F769/31)*15+('Srážky MC'!$G769/30)*15),0)</f>
        <v>0</v>
      </c>
    </row>
    <row r="770" spans="2:5">
      <c r="B770">
        <f ca="1">IF('Parametry rostliny'!$D$30-(('Srážky MC'!$B770/31)*15+('Srážky MC'!$C770/30)*15)&gt;0,'Parametry rostliny'!$D$30-(('Srážky MC'!$B770/31)*15+('Srážky MC'!$C770/30)*15),0)</f>
        <v>18.001378891842506</v>
      </c>
      <c r="C770">
        <f ca="1">IF('Parametry rostliny'!$D$31-(('Srážky MC'!$C770/31)*16+('Srážky MC'!$D770/30)*24)&gt;0,'Parametry rostliny'!$D$31-(('Srážky MC'!$C770/31)*16+('Srážky MC'!$D770/30)*24),0)</f>
        <v>0</v>
      </c>
      <c r="D770">
        <f ca="1">IF('Parametry rostliny'!$D$32-(('Srážky MC'!$D770/31)*7+'Srážky MC'!$E770+('Srážky MC'!$F770/30)*8)&gt;0,'Parametry rostliny'!$D$32-(('Srážky MC'!D770/31)*7+'Srážky MC'!$E770+('Srážky MC'!$F770/30)*8),0)</f>
        <v>47.683696518774582</v>
      </c>
      <c r="E770">
        <f ca="1">IF('Parametry rostliny'!$D$33-(('Srážky MC'!$F770/31)*15+('Srážky MC'!$G770/30)*15)&gt;0,'Parametry rostliny'!$D$33-(('Srážky MC'!$F770/31)*15+('Srážky MC'!$G770/30)*15),0)</f>
        <v>1.0284189987862291</v>
      </c>
    </row>
    <row r="771" spans="2:5">
      <c r="B771">
        <f ca="1">IF('Parametry rostliny'!$D$30-(('Srážky MC'!$B771/31)*15+('Srážky MC'!$C771/30)*15)&gt;0,'Parametry rostliny'!$D$30-(('Srážky MC'!$B771/31)*15+('Srážky MC'!$C771/30)*15),0)</f>
        <v>0</v>
      </c>
      <c r="C771">
        <f ca="1">IF('Parametry rostliny'!$D$31-(('Srážky MC'!$C771/31)*16+('Srážky MC'!$D771/30)*24)&gt;0,'Parametry rostliny'!$D$31-(('Srážky MC'!$C771/31)*16+('Srážky MC'!$D771/30)*24),0)</f>
        <v>7.2041008823283903</v>
      </c>
      <c r="D771">
        <f ca="1">IF('Parametry rostliny'!$D$32-(('Srážky MC'!$D771/31)*7+'Srážky MC'!$E771+('Srážky MC'!$F771/30)*8)&gt;0,'Parametry rostliny'!$D$32-(('Srážky MC'!D771/31)*7+'Srážky MC'!$E771+('Srážky MC'!$F771/30)*8),0)</f>
        <v>0</v>
      </c>
      <c r="E771">
        <f ca="1">IF('Parametry rostliny'!$D$33-(('Srážky MC'!$F771/31)*15+('Srážky MC'!$G771/30)*15)&gt;0,'Parametry rostliny'!$D$33-(('Srážky MC'!$F771/31)*15+('Srážky MC'!$G771/30)*15),0)</f>
        <v>0</v>
      </c>
    </row>
    <row r="772" spans="2:5">
      <c r="B772">
        <f ca="1">IF('Parametry rostliny'!$D$30-(('Srážky MC'!$B772/31)*15+('Srážky MC'!$C772/30)*15)&gt;0,'Parametry rostliny'!$D$30-(('Srážky MC'!$B772/31)*15+('Srážky MC'!$C772/30)*15),0)</f>
        <v>9.8203403501420325</v>
      </c>
      <c r="C772">
        <f ca="1">IF('Parametry rostliny'!$D$31-(('Srážky MC'!$C772/31)*16+('Srážky MC'!$D772/30)*24)&gt;0,'Parametry rostliny'!$D$31-(('Srážky MC'!$C772/31)*16+('Srážky MC'!$D772/30)*24),0)</f>
        <v>44.604479260399899</v>
      </c>
      <c r="D772">
        <f ca="1">IF('Parametry rostliny'!$D$32-(('Srážky MC'!$D772/31)*7+'Srážky MC'!$E772+('Srážky MC'!$F772/30)*8)&gt;0,'Parametry rostliny'!$D$32-(('Srážky MC'!D772/31)*7+'Srážky MC'!$E772+('Srážky MC'!$F772/30)*8),0)</f>
        <v>10.185210983548671</v>
      </c>
      <c r="E772">
        <f ca="1">IF('Parametry rostliny'!$D$33-(('Srážky MC'!$F772/31)*15+('Srážky MC'!$G772/30)*15)&gt;0,'Parametry rostliny'!$D$33-(('Srážky MC'!$F772/31)*15+('Srážky MC'!$G772/30)*15),0)</f>
        <v>13.476085807187381</v>
      </c>
    </row>
    <row r="773" spans="2:5">
      <c r="B773">
        <f ca="1">IF('Parametry rostliny'!$D$30-(('Srážky MC'!$B773/31)*15+('Srážky MC'!$C773/30)*15)&gt;0,'Parametry rostliny'!$D$30-(('Srážky MC'!$B773/31)*15+('Srážky MC'!$C773/30)*15),0)</f>
        <v>23.798010849168179</v>
      </c>
      <c r="C773">
        <f ca="1">IF('Parametry rostliny'!$D$31-(('Srážky MC'!$C773/31)*16+('Srážky MC'!$D773/30)*24)&gt;0,'Parametry rostliny'!$D$31-(('Srážky MC'!$C773/31)*16+('Srážky MC'!$D773/30)*24),0)</f>
        <v>40.746224938811139</v>
      </c>
      <c r="D773">
        <f ca="1">IF('Parametry rostliny'!$D$32-(('Srážky MC'!$D773/31)*7+'Srážky MC'!$E773+('Srážky MC'!$F773/30)*8)&gt;0,'Parametry rostliny'!$D$32-(('Srážky MC'!D773/31)*7+'Srážky MC'!$E773+('Srážky MC'!$F773/30)*8),0)</f>
        <v>0</v>
      </c>
      <c r="E773">
        <f ca="1">IF('Parametry rostliny'!$D$33-(('Srážky MC'!$F773/31)*15+('Srážky MC'!$G773/30)*15)&gt;0,'Parametry rostliny'!$D$33-(('Srážky MC'!$F773/31)*15+('Srážky MC'!$G773/30)*15),0)</f>
        <v>0</v>
      </c>
    </row>
    <row r="774" spans="2:5">
      <c r="B774">
        <f ca="1">IF('Parametry rostliny'!$D$30-(('Srážky MC'!$B774/31)*15+('Srážky MC'!$C774/30)*15)&gt;0,'Parametry rostliny'!$D$30-(('Srážky MC'!$B774/31)*15+('Srážky MC'!$C774/30)*15),0)</f>
        <v>0</v>
      </c>
      <c r="C774">
        <f ca="1">IF('Parametry rostliny'!$D$31-(('Srážky MC'!$C774/31)*16+('Srážky MC'!$D774/30)*24)&gt;0,'Parametry rostliny'!$D$31-(('Srážky MC'!$C774/31)*16+('Srážky MC'!$D774/30)*24),0)</f>
        <v>62.698157127939965</v>
      </c>
      <c r="D774">
        <f ca="1">IF('Parametry rostliny'!$D$32-(('Srážky MC'!$D774/31)*7+'Srážky MC'!$E774+('Srážky MC'!$F774/30)*8)&gt;0,'Parametry rostliny'!$D$32-(('Srážky MC'!D774/31)*7+'Srážky MC'!$E774+('Srážky MC'!$F774/30)*8),0)</f>
        <v>0</v>
      </c>
      <c r="E774">
        <f ca="1">IF('Parametry rostliny'!$D$33-(('Srážky MC'!$F774/31)*15+('Srážky MC'!$G774/30)*15)&gt;0,'Parametry rostliny'!$D$33-(('Srážky MC'!$F774/31)*15+('Srážky MC'!$G774/30)*15),0)</f>
        <v>4.7031301349720849</v>
      </c>
    </row>
    <row r="775" spans="2:5">
      <c r="B775">
        <f ca="1">IF('Parametry rostliny'!$D$30-(('Srážky MC'!$B775/31)*15+('Srážky MC'!$C775/30)*15)&gt;0,'Parametry rostliny'!$D$30-(('Srážky MC'!$B775/31)*15+('Srážky MC'!$C775/30)*15),0)</f>
        <v>6.3490102810551718</v>
      </c>
      <c r="C775">
        <f ca="1">IF('Parametry rostliny'!$D$31-(('Srážky MC'!$C775/31)*16+('Srážky MC'!$D775/30)*24)&gt;0,'Parametry rostliny'!$D$31-(('Srážky MC'!$C775/31)*16+('Srážky MC'!$D775/30)*24),0)</f>
        <v>43.308998815610863</v>
      </c>
      <c r="D775">
        <f ca="1">IF('Parametry rostliny'!$D$32-(('Srážky MC'!$D775/31)*7+'Srážky MC'!$E775+('Srážky MC'!$F775/30)*8)&gt;0,'Parametry rostliny'!$D$32-(('Srážky MC'!D775/31)*7+'Srážky MC'!$E775+('Srážky MC'!$F775/30)*8),0)</f>
        <v>23.540572941581487</v>
      </c>
      <c r="E775">
        <f ca="1">IF('Parametry rostliny'!$D$33-(('Srážky MC'!$F775/31)*15+('Srážky MC'!$G775/30)*15)&gt;0,'Parametry rostliny'!$D$33-(('Srážky MC'!$F775/31)*15+('Srážky MC'!$G775/30)*15),0)</f>
        <v>17.420633316247894</v>
      </c>
    </row>
    <row r="776" spans="2:5">
      <c r="B776">
        <f ca="1">IF('Parametry rostliny'!$D$30-(('Srážky MC'!$B776/31)*15+('Srážky MC'!$C776/30)*15)&gt;0,'Parametry rostliny'!$D$30-(('Srážky MC'!$B776/31)*15+('Srážky MC'!$C776/30)*15),0)</f>
        <v>0</v>
      </c>
      <c r="C776">
        <f ca="1">IF('Parametry rostliny'!$D$31-(('Srážky MC'!$C776/31)*16+('Srážky MC'!$D776/30)*24)&gt;0,'Parametry rostliny'!$D$31-(('Srážky MC'!$C776/31)*16+('Srážky MC'!$D776/30)*24),0)</f>
        <v>16.081963532620534</v>
      </c>
      <c r="D776">
        <f ca="1">IF('Parametry rostliny'!$D$32-(('Srážky MC'!$D776/31)*7+'Srážky MC'!$E776+('Srážky MC'!$F776/30)*8)&gt;0,'Parametry rostliny'!$D$32-(('Srážky MC'!D776/31)*7+'Srážky MC'!$E776+('Srážky MC'!$F776/30)*8),0)</f>
        <v>12.937875527316038</v>
      </c>
      <c r="E776">
        <f ca="1">IF('Parametry rostliny'!$D$33-(('Srážky MC'!$F776/31)*15+('Srážky MC'!$G776/30)*15)&gt;0,'Parametry rostliny'!$D$33-(('Srážky MC'!$F776/31)*15+('Srážky MC'!$G776/30)*15),0)</f>
        <v>36.081269022992764</v>
      </c>
    </row>
    <row r="777" spans="2:5">
      <c r="B777">
        <f ca="1">IF('Parametry rostliny'!$D$30-(('Srážky MC'!$B777/31)*15+('Srážky MC'!$C777/30)*15)&gt;0,'Parametry rostliny'!$D$30-(('Srážky MC'!$B777/31)*15+('Srážky MC'!$C777/30)*15),0)</f>
        <v>11.534447284395213</v>
      </c>
      <c r="C777">
        <f ca="1">IF('Parametry rostliny'!$D$31-(('Srážky MC'!$C777/31)*16+('Srážky MC'!$D777/30)*24)&gt;0,'Parametry rostliny'!$D$31-(('Srážky MC'!$C777/31)*16+('Srážky MC'!$D777/30)*24),0)</f>
        <v>48.823408701931143</v>
      </c>
      <c r="D777">
        <f ca="1">IF('Parametry rostliny'!$D$32-(('Srážky MC'!$D777/31)*7+'Srážky MC'!$E777+('Srážky MC'!$F777/30)*8)&gt;0,'Parametry rostliny'!$D$32-(('Srážky MC'!D777/31)*7+'Srážky MC'!$E777+('Srážky MC'!$F777/30)*8),0)</f>
        <v>0</v>
      </c>
      <c r="E777">
        <f ca="1">IF('Parametry rostliny'!$D$33-(('Srážky MC'!$F777/31)*15+('Srážky MC'!$G777/30)*15)&gt;0,'Parametry rostliny'!$D$33-(('Srážky MC'!$F777/31)*15+('Srážky MC'!$G777/30)*15),0)</f>
        <v>0</v>
      </c>
    </row>
    <row r="778" spans="2:5">
      <c r="B778">
        <f ca="1">IF('Parametry rostliny'!$D$30-(('Srážky MC'!$B778/31)*15+('Srážky MC'!$C778/30)*15)&gt;0,'Parametry rostliny'!$D$30-(('Srážky MC'!$B778/31)*15+('Srážky MC'!$C778/30)*15),0)</f>
        <v>0</v>
      </c>
      <c r="C778">
        <f ca="1">IF('Parametry rostliny'!$D$31-(('Srážky MC'!$C778/31)*16+('Srážky MC'!$D778/30)*24)&gt;0,'Parametry rostliny'!$D$31-(('Srážky MC'!$C778/31)*16+('Srážky MC'!$D778/30)*24),0)</f>
        <v>31.628991281126616</v>
      </c>
      <c r="D778">
        <f ca="1">IF('Parametry rostliny'!$D$32-(('Srážky MC'!$D778/31)*7+'Srážky MC'!$E778+('Srážky MC'!$F778/30)*8)&gt;0,'Parametry rostliny'!$D$32-(('Srážky MC'!D778/31)*7+'Srážky MC'!$E778+('Srážky MC'!$F778/30)*8),0)</f>
        <v>0</v>
      </c>
      <c r="E778">
        <f ca="1">IF('Parametry rostliny'!$D$33-(('Srážky MC'!$F778/31)*15+('Srážky MC'!$G778/30)*15)&gt;0,'Parametry rostliny'!$D$33-(('Srážky MC'!$F778/31)*15+('Srážky MC'!$G778/30)*15),0)</f>
        <v>0</v>
      </c>
    </row>
    <row r="779" spans="2:5">
      <c r="B779">
        <f ca="1">IF('Parametry rostliny'!$D$30-(('Srážky MC'!$B779/31)*15+('Srážky MC'!$C779/30)*15)&gt;0,'Parametry rostliny'!$D$30-(('Srážky MC'!$B779/31)*15+('Srážky MC'!$C779/30)*15),0)</f>
        <v>0</v>
      </c>
      <c r="C779">
        <f ca="1">IF('Parametry rostliny'!$D$31-(('Srážky MC'!$C779/31)*16+('Srážky MC'!$D779/30)*24)&gt;0,'Parametry rostliny'!$D$31-(('Srážky MC'!$C779/31)*16+('Srážky MC'!$D779/30)*24),0)</f>
        <v>0</v>
      </c>
      <c r="D779">
        <f ca="1">IF('Parametry rostliny'!$D$32-(('Srážky MC'!$D779/31)*7+'Srážky MC'!$E779+('Srážky MC'!$F779/30)*8)&gt;0,'Parametry rostliny'!$D$32-(('Srážky MC'!D779/31)*7+'Srážky MC'!$E779+('Srážky MC'!$F779/30)*8),0)</f>
        <v>0</v>
      </c>
      <c r="E779">
        <f ca="1">IF('Parametry rostliny'!$D$33-(('Srážky MC'!$F779/31)*15+('Srážky MC'!$G779/30)*15)&gt;0,'Parametry rostliny'!$D$33-(('Srážky MC'!$F779/31)*15+('Srážky MC'!$G779/30)*15),0)</f>
        <v>0</v>
      </c>
    </row>
    <row r="780" spans="2:5">
      <c r="B780">
        <f ca="1">IF('Parametry rostliny'!$D$30-(('Srážky MC'!$B780/31)*15+('Srážky MC'!$C780/30)*15)&gt;0,'Parametry rostliny'!$D$30-(('Srážky MC'!$B780/31)*15+('Srážky MC'!$C780/30)*15),0)</f>
        <v>0</v>
      </c>
      <c r="C780">
        <f ca="1">IF('Parametry rostliny'!$D$31-(('Srážky MC'!$C780/31)*16+('Srážky MC'!$D780/30)*24)&gt;0,'Parametry rostliny'!$D$31-(('Srážky MC'!$C780/31)*16+('Srážky MC'!$D780/30)*24),0)</f>
        <v>32.73082075254888</v>
      </c>
      <c r="D780">
        <f ca="1">IF('Parametry rostliny'!$D$32-(('Srážky MC'!$D780/31)*7+'Srážky MC'!$E780+('Srážky MC'!$F780/30)*8)&gt;0,'Parametry rostliny'!$D$32-(('Srážky MC'!D780/31)*7+'Srážky MC'!$E780+('Srážky MC'!$F780/30)*8),0)</f>
        <v>0</v>
      </c>
      <c r="E780">
        <f ca="1">IF('Parametry rostliny'!$D$33-(('Srážky MC'!$F780/31)*15+('Srážky MC'!$G780/30)*15)&gt;0,'Parametry rostliny'!$D$33-(('Srážky MC'!$F780/31)*15+('Srážky MC'!$G780/30)*15),0)</f>
        <v>0</v>
      </c>
    </row>
    <row r="781" spans="2:5">
      <c r="B781">
        <f ca="1">IF('Parametry rostliny'!$D$30-(('Srážky MC'!$B781/31)*15+('Srážky MC'!$C781/30)*15)&gt;0,'Parametry rostliny'!$D$30-(('Srážky MC'!$B781/31)*15+('Srážky MC'!$C781/30)*15),0)</f>
        <v>0</v>
      </c>
      <c r="C781">
        <f ca="1">IF('Parametry rostliny'!$D$31-(('Srážky MC'!$C781/31)*16+('Srážky MC'!$D781/30)*24)&gt;0,'Parametry rostliny'!$D$31-(('Srážky MC'!$C781/31)*16+('Srážky MC'!$D781/30)*24),0)</f>
        <v>78.857894584299629</v>
      </c>
      <c r="D781">
        <f ca="1">IF('Parametry rostliny'!$D$32-(('Srážky MC'!$D781/31)*7+'Srážky MC'!$E781+('Srážky MC'!$F781/30)*8)&gt;0,'Parametry rostliny'!$D$32-(('Srážky MC'!D781/31)*7+'Srážky MC'!$E781+('Srážky MC'!$F781/30)*8),0)</f>
        <v>44.548337008918963</v>
      </c>
      <c r="E781">
        <f ca="1">IF('Parametry rostliny'!$D$33-(('Srážky MC'!$F781/31)*15+('Srážky MC'!$G781/30)*15)&gt;0,'Parametry rostliny'!$D$33-(('Srážky MC'!$F781/31)*15+('Srážky MC'!$G781/30)*15),0)</f>
        <v>0</v>
      </c>
    </row>
    <row r="782" spans="2:5">
      <c r="B782">
        <f ca="1">IF('Parametry rostliny'!$D$30-(('Srážky MC'!$B782/31)*15+('Srážky MC'!$C782/30)*15)&gt;0,'Parametry rostliny'!$D$30-(('Srážky MC'!$B782/31)*15+('Srážky MC'!$C782/30)*15),0)</f>
        <v>0</v>
      </c>
      <c r="C782">
        <f ca="1">IF('Parametry rostliny'!$D$31-(('Srážky MC'!$C782/31)*16+('Srážky MC'!$D782/30)*24)&gt;0,'Parametry rostliny'!$D$31-(('Srážky MC'!$C782/31)*16+('Srážky MC'!$D782/30)*24),0)</f>
        <v>48.879024292095124</v>
      </c>
      <c r="D782">
        <f ca="1">IF('Parametry rostliny'!$D$32-(('Srážky MC'!$D782/31)*7+'Srážky MC'!$E782+('Srážky MC'!$F782/30)*8)&gt;0,'Parametry rostliny'!$D$32-(('Srážky MC'!D782/31)*7+'Srážky MC'!$E782+('Srážky MC'!$F782/30)*8),0)</f>
        <v>47.251505315871626</v>
      </c>
      <c r="E782">
        <f ca="1">IF('Parametry rostliny'!$D$33-(('Srážky MC'!$F782/31)*15+('Srážky MC'!$G782/30)*15)&gt;0,'Parametry rostliny'!$D$33-(('Srážky MC'!$F782/31)*15+('Srážky MC'!$G782/30)*15),0)</f>
        <v>4.3135063607693738</v>
      </c>
    </row>
    <row r="783" spans="2:5">
      <c r="B783">
        <f ca="1">IF('Parametry rostliny'!$D$30-(('Srážky MC'!$B783/31)*15+('Srážky MC'!$C783/30)*15)&gt;0,'Parametry rostliny'!$D$30-(('Srážky MC'!$B783/31)*15+('Srážky MC'!$C783/30)*15),0)</f>
        <v>0</v>
      </c>
      <c r="C783">
        <f ca="1">IF('Parametry rostliny'!$D$31-(('Srážky MC'!$C783/31)*16+('Srážky MC'!$D783/30)*24)&gt;0,'Parametry rostliny'!$D$31-(('Srážky MC'!$C783/31)*16+('Srážky MC'!$D783/30)*24),0)</f>
        <v>70.920334850261725</v>
      </c>
      <c r="D783">
        <f ca="1">IF('Parametry rostliny'!$D$32-(('Srážky MC'!$D783/31)*7+'Srážky MC'!$E783+('Srážky MC'!$F783/30)*8)&gt;0,'Parametry rostliny'!$D$32-(('Srážky MC'!D783/31)*7+'Srážky MC'!$E783+('Srážky MC'!$F783/30)*8),0)</f>
        <v>27.370818761116269</v>
      </c>
      <c r="E783">
        <f ca="1">IF('Parametry rostliny'!$D$33-(('Srážky MC'!$F783/31)*15+('Srážky MC'!$G783/30)*15)&gt;0,'Parametry rostliny'!$D$33-(('Srážky MC'!$F783/31)*15+('Srážky MC'!$G783/30)*15),0)</f>
        <v>15.682913753732699</v>
      </c>
    </row>
    <row r="784" spans="2:5">
      <c r="B784">
        <f ca="1">IF('Parametry rostliny'!$D$30-(('Srážky MC'!$B784/31)*15+('Srážky MC'!$C784/30)*15)&gt;0,'Parametry rostliny'!$D$30-(('Srážky MC'!$B784/31)*15+('Srážky MC'!$C784/30)*15),0)</f>
        <v>0</v>
      </c>
      <c r="C784">
        <f ca="1">IF('Parametry rostliny'!$D$31-(('Srážky MC'!$C784/31)*16+('Srážky MC'!$D784/30)*24)&gt;0,'Parametry rostliny'!$D$31-(('Srážky MC'!$C784/31)*16+('Srážky MC'!$D784/30)*24),0)</f>
        <v>65.912483299455417</v>
      </c>
      <c r="D784">
        <f ca="1">IF('Parametry rostliny'!$D$32-(('Srážky MC'!$D784/31)*7+'Srážky MC'!$E784+('Srážky MC'!$F784/30)*8)&gt;0,'Parametry rostliny'!$D$32-(('Srážky MC'!D784/31)*7+'Srážky MC'!$E784+('Srážky MC'!$F784/30)*8),0)</f>
        <v>14.388637331055094</v>
      </c>
      <c r="E784">
        <f ca="1">IF('Parametry rostliny'!$D$33-(('Srážky MC'!$F784/31)*15+('Srážky MC'!$G784/30)*15)&gt;0,'Parametry rostliny'!$D$33-(('Srážky MC'!$F784/31)*15+('Srážky MC'!$G784/30)*15),0)</f>
        <v>0</v>
      </c>
    </row>
    <row r="785" spans="2:5">
      <c r="B785">
        <f ca="1">IF('Parametry rostliny'!$D$30-(('Srážky MC'!$B785/31)*15+('Srážky MC'!$C785/30)*15)&gt;0,'Parametry rostliny'!$D$30-(('Srážky MC'!$B785/31)*15+('Srážky MC'!$C785/30)*15),0)</f>
        <v>0</v>
      </c>
      <c r="C785">
        <f ca="1">IF('Parametry rostliny'!$D$31-(('Srážky MC'!$C785/31)*16+('Srážky MC'!$D785/30)*24)&gt;0,'Parametry rostliny'!$D$31-(('Srážky MC'!$C785/31)*16+('Srážky MC'!$D785/30)*24),0)</f>
        <v>2.5975582823760988</v>
      </c>
      <c r="D785">
        <f ca="1">IF('Parametry rostliny'!$D$32-(('Srážky MC'!$D785/31)*7+'Srážky MC'!$E785+('Srážky MC'!$F785/30)*8)&gt;0,'Parametry rostliny'!$D$32-(('Srážky MC'!D785/31)*7+'Srážky MC'!$E785+('Srážky MC'!$F785/30)*8),0)</f>
        <v>0</v>
      </c>
      <c r="E785">
        <f ca="1">IF('Parametry rostliny'!$D$33-(('Srážky MC'!$F785/31)*15+('Srážky MC'!$G785/30)*15)&gt;0,'Parametry rostliny'!$D$33-(('Srážky MC'!$F785/31)*15+('Srážky MC'!$G785/30)*15),0)</f>
        <v>0</v>
      </c>
    </row>
    <row r="786" spans="2:5">
      <c r="B786">
        <f ca="1">IF('Parametry rostliny'!$D$30-(('Srážky MC'!$B786/31)*15+('Srážky MC'!$C786/30)*15)&gt;0,'Parametry rostliny'!$D$30-(('Srážky MC'!$B786/31)*15+('Srážky MC'!$C786/30)*15),0)</f>
        <v>20.844008594932973</v>
      </c>
      <c r="C786">
        <f ca="1">IF('Parametry rostliny'!$D$31-(('Srážky MC'!$C786/31)*16+('Srážky MC'!$D786/30)*24)&gt;0,'Parametry rostliny'!$D$31-(('Srážky MC'!$C786/31)*16+('Srážky MC'!$D786/30)*24),0)</f>
        <v>57.520578176901267</v>
      </c>
      <c r="D786">
        <f ca="1">IF('Parametry rostliny'!$D$32-(('Srážky MC'!$D786/31)*7+'Srážky MC'!$E786+('Srážky MC'!$F786/30)*8)&gt;0,'Parametry rostliny'!$D$32-(('Srážky MC'!D786/31)*7+'Srážky MC'!$E786+('Srážky MC'!$F786/30)*8),0)</f>
        <v>0</v>
      </c>
      <c r="E786">
        <f ca="1">IF('Parametry rostliny'!$D$33-(('Srážky MC'!$F786/31)*15+('Srážky MC'!$G786/30)*15)&gt;0,'Parametry rostliny'!$D$33-(('Srážky MC'!$F786/31)*15+('Srážky MC'!$G786/30)*15),0)</f>
        <v>0</v>
      </c>
    </row>
    <row r="787" spans="2:5">
      <c r="B787">
        <f ca="1">IF('Parametry rostliny'!$D$30-(('Srážky MC'!$B787/31)*15+('Srážky MC'!$C787/30)*15)&gt;0,'Parametry rostliny'!$D$30-(('Srážky MC'!$B787/31)*15+('Srážky MC'!$C787/30)*15),0)</f>
        <v>0</v>
      </c>
      <c r="C787">
        <f ca="1">IF('Parametry rostliny'!$D$31-(('Srážky MC'!$C787/31)*16+('Srážky MC'!$D787/30)*24)&gt;0,'Parametry rostliny'!$D$31-(('Srážky MC'!$C787/31)*16+('Srážky MC'!$D787/30)*24),0)</f>
        <v>24.183466382965548</v>
      </c>
      <c r="D787">
        <f ca="1">IF('Parametry rostliny'!$D$32-(('Srážky MC'!$D787/31)*7+'Srážky MC'!$E787+('Srážky MC'!$F787/30)*8)&gt;0,'Parametry rostliny'!$D$32-(('Srážky MC'!D787/31)*7+'Srážky MC'!$E787+('Srážky MC'!$F787/30)*8),0)</f>
        <v>2.7911282934670396</v>
      </c>
      <c r="E787">
        <f ca="1">IF('Parametry rostliny'!$D$33-(('Srážky MC'!$F787/31)*15+('Srážky MC'!$G787/30)*15)&gt;0,'Parametry rostliny'!$D$33-(('Srážky MC'!$F787/31)*15+('Srážky MC'!$G787/30)*15),0)</f>
        <v>0.27580102613015356</v>
      </c>
    </row>
    <row r="788" spans="2:5">
      <c r="B788">
        <f ca="1">IF('Parametry rostliny'!$D$30-(('Srážky MC'!$B788/31)*15+('Srážky MC'!$C788/30)*15)&gt;0,'Parametry rostliny'!$D$30-(('Srážky MC'!$B788/31)*15+('Srážky MC'!$C788/30)*15),0)</f>
        <v>0</v>
      </c>
      <c r="C788">
        <f ca="1">IF('Parametry rostliny'!$D$31-(('Srážky MC'!$C788/31)*16+('Srážky MC'!$D788/30)*24)&gt;0,'Parametry rostliny'!$D$31-(('Srážky MC'!$C788/31)*16+('Srážky MC'!$D788/30)*24),0)</f>
        <v>17.078272011281314</v>
      </c>
      <c r="D788">
        <f ca="1">IF('Parametry rostliny'!$D$32-(('Srážky MC'!$D788/31)*7+'Srážky MC'!$E788+('Srážky MC'!$F788/30)*8)&gt;0,'Parametry rostliny'!$D$32-(('Srážky MC'!D788/31)*7+'Srážky MC'!$E788+('Srážky MC'!$F788/30)*8),0)</f>
        <v>13.484179968656008</v>
      </c>
      <c r="E788">
        <f ca="1">IF('Parametry rostliny'!$D$33-(('Srážky MC'!$F788/31)*15+('Srážky MC'!$G788/30)*15)&gt;0,'Parametry rostliny'!$D$33-(('Srážky MC'!$F788/31)*15+('Srážky MC'!$G788/30)*15),0)</f>
        <v>0</v>
      </c>
    </row>
    <row r="789" spans="2:5">
      <c r="B789">
        <f ca="1">IF('Parametry rostliny'!$D$30-(('Srážky MC'!$B789/31)*15+('Srážky MC'!$C789/30)*15)&gt;0,'Parametry rostliny'!$D$30-(('Srážky MC'!$B789/31)*15+('Srážky MC'!$C789/30)*15),0)</f>
        <v>11.096228974671234</v>
      </c>
      <c r="C789">
        <f ca="1">IF('Parametry rostliny'!$D$31-(('Srážky MC'!$C789/31)*16+('Srážky MC'!$D789/30)*24)&gt;0,'Parametry rostliny'!$D$31-(('Srážky MC'!$C789/31)*16+('Srážky MC'!$D789/30)*24),0)</f>
        <v>49.342267775685883</v>
      </c>
      <c r="D789">
        <f ca="1">IF('Parametry rostliny'!$D$32-(('Srážky MC'!$D789/31)*7+'Srážky MC'!$E789+('Srážky MC'!$F789/30)*8)&gt;0,'Parametry rostliny'!$D$32-(('Srážky MC'!D789/31)*7+'Srážky MC'!$E789+('Srážky MC'!$F789/30)*8),0)</f>
        <v>0</v>
      </c>
      <c r="E789">
        <f ca="1">IF('Parametry rostliny'!$D$33-(('Srážky MC'!$F789/31)*15+('Srážky MC'!$G789/30)*15)&gt;0,'Parametry rostliny'!$D$33-(('Srážky MC'!$F789/31)*15+('Srážky MC'!$G789/30)*15),0)</f>
        <v>17.00226828046403</v>
      </c>
    </row>
    <row r="790" spans="2:5">
      <c r="B790">
        <f ca="1">IF('Parametry rostliny'!$D$30-(('Srážky MC'!$B790/31)*15+('Srážky MC'!$C790/30)*15)&gt;0,'Parametry rostliny'!$D$30-(('Srážky MC'!$B790/31)*15+('Srážky MC'!$C790/30)*15),0)</f>
        <v>0</v>
      </c>
      <c r="C790">
        <f ca="1">IF('Parametry rostliny'!$D$31-(('Srážky MC'!$C790/31)*16+('Srážky MC'!$D790/30)*24)&gt;0,'Parametry rostliny'!$D$31-(('Srážky MC'!$C790/31)*16+('Srážky MC'!$D790/30)*24),0)</f>
        <v>0</v>
      </c>
      <c r="D790">
        <f ca="1">IF('Parametry rostliny'!$D$32-(('Srážky MC'!$D790/31)*7+'Srážky MC'!$E790+('Srážky MC'!$F790/30)*8)&gt;0,'Parametry rostliny'!$D$32-(('Srážky MC'!D790/31)*7+'Srážky MC'!$E790+('Srážky MC'!$F790/30)*8),0)</f>
        <v>12.399249274771904</v>
      </c>
      <c r="E790">
        <f ca="1">IF('Parametry rostliny'!$D$33-(('Srážky MC'!$F790/31)*15+('Srážky MC'!$G790/30)*15)&gt;0,'Parametry rostliny'!$D$33-(('Srážky MC'!$F790/31)*15+('Srážky MC'!$G790/30)*15),0)</f>
        <v>18.008821572216306</v>
      </c>
    </row>
    <row r="791" spans="2:5">
      <c r="B791">
        <f ca="1">IF('Parametry rostliny'!$D$30-(('Srážky MC'!$B791/31)*15+('Srážky MC'!$C791/30)*15)&gt;0,'Parametry rostliny'!$D$30-(('Srážky MC'!$B791/31)*15+('Srážky MC'!$C791/30)*15),0)</f>
        <v>4.8481144179558129</v>
      </c>
      <c r="C791">
        <f ca="1">IF('Parametry rostliny'!$D$31-(('Srážky MC'!$C791/31)*16+('Srážky MC'!$D791/30)*24)&gt;0,'Parametry rostliny'!$D$31-(('Srážky MC'!$C791/31)*16+('Srážky MC'!$D791/30)*24),0)</f>
        <v>0</v>
      </c>
      <c r="D791">
        <f ca="1">IF('Parametry rostliny'!$D$32-(('Srážky MC'!$D791/31)*7+'Srážky MC'!$E791+('Srážky MC'!$F791/30)*8)&gt;0,'Parametry rostliny'!$D$32-(('Srážky MC'!D791/31)*7+'Srážky MC'!$E791+('Srážky MC'!$F791/30)*8),0)</f>
        <v>0</v>
      </c>
      <c r="E791">
        <f ca="1">IF('Parametry rostliny'!$D$33-(('Srážky MC'!$F791/31)*15+('Srážky MC'!$G791/30)*15)&gt;0,'Parametry rostliny'!$D$33-(('Srážky MC'!$F791/31)*15+('Srážky MC'!$G791/30)*15),0)</f>
        <v>0</v>
      </c>
    </row>
    <row r="792" spans="2:5">
      <c r="B792">
        <f ca="1">IF('Parametry rostliny'!$D$30-(('Srážky MC'!$B792/31)*15+('Srážky MC'!$C792/30)*15)&gt;0,'Parametry rostliny'!$D$30-(('Srážky MC'!$B792/31)*15+('Srážky MC'!$C792/30)*15),0)</f>
        <v>0</v>
      </c>
      <c r="C792">
        <f ca="1">IF('Parametry rostliny'!$D$31-(('Srážky MC'!$C792/31)*16+('Srážky MC'!$D792/30)*24)&gt;0,'Parametry rostliny'!$D$31-(('Srážky MC'!$C792/31)*16+('Srážky MC'!$D792/30)*24),0)</f>
        <v>36.423960116085169</v>
      </c>
      <c r="D792">
        <f ca="1">IF('Parametry rostliny'!$D$32-(('Srážky MC'!$D792/31)*7+'Srážky MC'!$E792+('Srážky MC'!$F792/30)*8)&gt;0,'Parametry rostliny'!$D$32-(('Srážky MC'!D792/31)*7+'Srážky MC'!$E792+('Srážky MC'!$F792/30)*8),0)</f>
        <v>0</v>
      </c>
      <c r="E792">
        <f ca="1">IF('Parametry rostliny'!$D$33-(('Srážky MC'!$F792/31)*15+('Srážky MC'!$G792/30)*15)&gt;0,'Parametry rostliny'!$D$33-(('Srážky MC'!$F792/31)*15+('Srážky MC'!$G792/30)*15),0)</f>
        <v>0</v>
      </c>
    </row>
    <row r="793" spans="2:5">
      <c r="B793">
        <f ca="1">IF('Parametry rostliny'!$D$30-(('Srážky MC'!$B793/31)*15+('Srážky MC'!$C793/30)*15)&gt;0,'Parametry rostliny'!$D$30-(('Srážky MC'!$B793/31)*15+('Srážky MC'!$C793/30)*15),0)</f>
        <v>0</v>
      </c>
      <c r="C793">
        <f ca="1">IF('Parametry rostliny'!$D$31-(('Srážky MC'!$C793/31)*16+('Srážky MC'!$D793/30)*24)&gt;0,'Parametry rostliny'!$D$31-(('Srážky MC'!$C793/31)*16+('Srážky MC'!$D793/30)*24),0)</f>
        <v>66.289663754693024</v>
      </c>
      <c r="D793">
        <f ca="1">IF('Parametry rostliny'!$D$32-(('Srážky MC'!$D793/31)*7+'Srážky MC'!$E793+('Srážky MC'!$F793/30)*8)&gt;0,'Parametry rostliny'!$D$32-(('Srážky MC'!D793/31)*7+'Srážky MC'!$E793+('Srážky MC'!$F793/30)*8),0)</f>
        <v>0</v>
      </c>
      <c r="E793">
        <f ca="1">IF('Parametry rostliny'!$D$33-(('Srážky MC'!$F793/31)*15+('Srážky MC'!$G793/30)*15)&gt;0,'Parametry rostliny'!$D$33-(('Srážky MC'!$F793/31)*15+('Srážky MC'!$G793/30)*15),0)</f>
        <v>4.0857403544973323</v>
      </c>
    </row>
    <row r="794" spans="2:5">
      <c r="B794">
        <f ca="1">IF('Parametry rostliny'!$D$30-(('Srážky MC'!$B794/31)*15+('Srážky MC'!$C794/30)*15)&gt;0,'Parametry rostliny'!$D$30-(('Srážky MC'!$B794/31)*15+('Srážky MC'!$C794/30)*15),0)</f>
        <v>0</v>
      </c>
      <c r="C794">
        <f ca="1">IF('Parametry rostliny'!$D$31-(('Srážky MC'!$C794/31)*16+('Srážky MC'!$D794/30)*24)&gt;0,'Parametry rostliny'!$D$31-(('Srážky MC'!$C794/31)*16+('Srážky MC'!$D794/30)*24),0)</f>
        <v>0</v>
      </c>
      <c r="D794">
        <f ca="1">IF('Parametry rostliny'!$D$32-(('Srážky MC'!$D794/31)*7+'Srážky MC'!$E794+('Srážky MC'!$F794/30)*8)&gt;0,'Parametry rostliny'!$D$32-(('Srážky MC'!D794/31)*7+'Srážky MC'!$E794+('Srážky MC'!$F794/30)*8),0)</f>
        <v>18.185597003880304</v>
      </c>
      <c r="E794">
        <f ca="1">IF('Parametry rostliny'!$D$33-(('Srážky MC'!$F794/31)*15+('Srážky MC'!$G794/30)*15)&gt;0,'Parametry rostliny'!$D$33-(('Srážky MC'!$F794/31)*15+('Srážky MC'!$G794/30)*15),0)</f>
        <v>17.585263306751685</v>
      </c>
    </row>
    <row r="795" spans="2:5">
      <c r="B795">
        <f ca="1">IF('Parametry rostliny'!$D$30-(('Srážky MC'!$B795/31)*15+('Srážky MC'!$C795/30)*15)&gt;0,'Parametry rostliny'!$D$30-(('Srážky MC'!$B795/31)*15+('Srážky MC'!$C795/30)*15),0)</f>
        <v>16.797562481246032</v>
      </c>
      <c r="C795">
        <f ca="1">IF('Parametry rostliny'!$D$31-(('Srážky MC'!$C795/31)*16+('Srážky MC'!$D795/30)*24)&gt;0,'Parametry rostliny'!$D$31-(('Srážky MC'!$C795/31)*16+('Srážky MC'!$D795/30)*24),0)</f>
        <v>22.420114711789608</v>
      </c>
      <c r="D795">
        <f ca="1">IF('Parametry rostliny'!$D$32-(('Srážky MC'!$D795/31)*7+'Srážky MC'!$E795+('Srážky MC'!$F795/30)*8)&gt;0,'Parametry rostliny'!$D$32-(('Srážky MC'!D795/31)*7+'Srážky MC'!$E795+('Srážky MC'!$F795/30)*8),0)</f>
        <v>16.644534697872103</v>
      </c>
      <c r="E795">
        <f ca="1">IF('Parametry rostliny'!$D$33-(('Srážky MC'!$F795/31)*15+('Srážky MC'!$G795/30)*15)&gt;0,'Parametry rostliny'!$D$33-(('Srážky MC'!$F795/31)*15+('Srážky MC'!$G795/30)*15),0)</f>
        <v>9.3508209297022162</v>
      </c>
    </row>
    <row r="796" spans="2:5">
      <c r="B796">
        <f ca="1">IF('Parametry rostliny'!$D$30-(('Srážky MC'!$B796/31)*15+('Srážky MC'!$C796/30)*15)&gt;0,'Parametry rostliny'!$D$30-(('Srážky MC'!$B796/31)*15+('Srážky MC'!$C796/30)*15),0)</f>
        <v>8.3838979017029089</v>
      </c>
      <c r="C796">
        <f ca="1">IF('Parametry rostliny'!$D$31-(('Srážky MC'!$C796/31)*16+('Srážky MC'!$D796/30)*24)&gt;0,'Parametry rostliny'!$D$31-(('Srážky MC'!$C796/31)*16+('Srážky MC'!$D796/30)*24),0)</f>
        <v>0</v>
      </c>
      <c r="D796">
        <f ca="1">IF('Parametry rostliny'!$D$32-(('Srážky MC'!$D796/31)*7+'Srážky MC'!$E796+('Srážky MC'!$F796/30)*8)&gt;0,'Parametry rostliny'!$D$32-(('Srážky MC'!D796/31)*7+'Srážky MC'!$E796+('Srážky MC'!$F796/30)*8),0)</f>
        <v>0</v>
      </c>
      <c r="E796">
        <f ca="1">IF('Parametry rostliny'!$D$33-(('Srážky MC'!$F796/31)*15+('Srážky MC'!$G796/30)*15)&gt;0,'Parametry rostliny'!$D$33-(('Srážky MC'!$F796/31)*15+('Srážky MC'!$G796/30)*15),0)</f>
        <v>0</v>
      </c>
    </row>
    <row r="797" spans="2:5">
      <c r="B797">
        <f ca="1">IF('Parametry rostliny'!$D$30-(('Srážky MC'!$B797/31)*15+('Srážky MC'!$C797/30)*15)&gt;0,'Parametry rostliny'!$D$30-(('Srážky MC'!$B797/31)*15+('Srážky MC'!$C797/30)*15),0)</f>
        <v>0</v>
      </c>
      <c r="C797">
        <f ca="1">IF('Parametry rostliny'!$D$31-(('Srážky MC'!$C797/31)*16+('Srážky MC'!$D797/30)*24)&gt;0,'Parametry rostliny'!$D$31-(('Srážky MC'!$C797/31)*16+('Srážky MC'!$D797/30)*24),0)</f>
        <v>29.13745013522103</v>
      </c>
      <c r="D797">
        <f ca="1">IF('Parametry rostliny'!$D$32-(('Srážky MC'!$D797/31)*7+'Srážky MC'!$E797+('Srážky MC'!$F797/30)*8)&gt;0,'Parametry rostliny'!$D$32-(('Srážky MC'!D797/31)*7+'Srážky MC'!$E797+('Srážky MC'!$F797/30)*8),0)</f>
        <v>41.139681070693484</v>
      </c>
      <c r="E797">
        <f ca="1">IF('Parametry rostliny'!$D$33-(('Srážky MC'!$F797/31)*15+('Srážky MC'!$G797/30)*15)&gt;0,'Parametry rostliny'!$D$33-(('Srážky MC'!$F797/31)*15+('Srážky MC'!$G797/30)*15),0)</f>
        <v>0</v>
      </c>
    </row>
    <row r="798" spans="2:5">
      <c r="B798">
        <f ca="1">IF('Parametry rostliny'!$D$30-(('Srážky MC'!$B798/31)*15+('Srážky MC'!$C798/30)*15)&gt;0,'Parametry rostliny'!$D$30-(('Srážky MC'!$B798/31)*15+('Srážky MC'!$C798/30)*15),0)</f>
        <v>0</v>
      </c>
      <c r="C798">
        <f ca="1">IF('Parametry rostliny'!$D$31-(('Srážky MC'!$C798/31)*16+('Srážky MC'!$D798/30)*24)&gt;0,'Parametry rostliny'!$D$31-(('Srážky MC'!$C798/31)*16+('Srážky MC'!$D798/30)*24),0)</f>
        <v>74.891798133517767</v>
      </c>
      <c r="D798">
        <f ca="1">IF('Parametry rostliny'!$D$32-(('Srážky MC'!$D798/31)*7+'Srážky MC'!$E798+('Srážky MC'!$F798/30)*8)&gt;0,'Parametry rostliny'!$D$32-(('Srážky MC'!D798/31)*7+'Srážky MC'!$E798+('Srážky MC'!$F798/30)*8),0)</f>
        <v>56.527269751908207</v>
      </c>
      <c r="E798">
        <f ca="1">IF('Parametry rostliny'!$D$33-(('Srážky MC'!$F798/31)*15+('Srážky MC'!$G798/30)*15)&gt;0,'Parametry rostliny'!$D$33-(('Srážky MC'!$F798/31)*15+('Srážky MC'!$G798/30)*15),0)</f>
        <v>9.3180396462297423</v>
      </c>
    </row>
    <row r="799" spans="2:5">
      <c r="B799">
        <f ca="1">IF('Parametry rostliny'!$D$30-(('Srážky MC'!$B799/31)*15+('Srážky MC'!$C799/30)*15)&gt;0,'Parametry rostliny'!$D$30-(('Srážky MC'!$B799/31)*15+('Srážky MC'!$C799/30)*15),0)</f>
        <v>32.206700475856067</v>
      </c>
      <c r="C799">
        <f ca="1">IF('Parametry rostliny'!$D$31-(('Srážky MC'!$C799/31)*16+('Srážky MC'!$D799/30)*24)&gt;0,'Parametry rostliny'!$D$31-(('Srážky MC'!$C799/31)*16+('Srážky MC'!$D799/30)*24),0)</f>
        <v>66.856464922164207</v>
      </c>
      <c r="D799">
        <f ca="1">IF('Parametry rostliny'!$D$32-(('Srážky MC'!$D799/31)*7+'Srážky MC'!$E799+('Srážky MC'!$F799/30)*8)&gt;0,'Parametry rostliny'!$D$32-(('Srážky MC'!D799/31)*7+'Srážky MC'!$E799+('Srážky MC'!$F799/30)*8),0)</f>
        <v>0</v>
      </c>
      <c r="E799">
        <f ca="1">IF('Parametry rostliny'!$D$33-(('Srážky MC'!$F799/31)*15+('Srážky MC'!$G799/30)*15)&gt;0,'Parametry rostliny'!$D$33-(('Srážky MC'!$F799/31)*15+('Srážky MC'!$G799/30)*15),0)</f>
        <v>0</v>
      </c>
    </row>
    <row r="800" spans="2:5">
      <c r="B800">
        <f ca="1">IF('Parametry rostliny'!$D$30-(('Srážky MC'!$B800/31)*15+('Srážky MC'!$C800/30)*15)&gt;0,'Parametry rostliny'!$D$30-(('Srážky MC'!$B800/31)*15+('Srážky MC'!$C800/30)*15),0)</f>
        <v>14.705242443145664</v>
      </c>
      <c r="C800">
        <f ca="1">IF('Parametry rostliny'!$D$31-(('Srážky MC'!$C800/31)*16+('Srážky MC'!$D800/30)*24)&gt;0,'Parametry rostliny'!$D$31-(('Srážky MC'!$C800/31)*16+('Srážky MC'!$D800/30)*24),0)</f>
        <v>28.543999914301139</v>
      </c>
      <c r="D800">
        <f ca="1">IF('Parametry rostliny'!$D$32-(('Srážky MC'!$D800/31)*7+'Srážky MC'!$E800+('Srážky MC'!$F800/30)*8)&gt;0,'Parametry rostliny'!$D$32-(('Srážky MC'!D800/31)*7+'Srážky MC'!$E800+('Srážky MC'!$F800/30)*8),0)</f>
        <v>7.5151638770468878</v>
      </c>
      <c r="E800">
        <f ca="1">IF('Parametry rostliny'!$D$33-(('Srážky MC'!$F800/31)*15+('Srážky MC'!$G800/30)*15)&gt;0,'Parametry rostliny'!$D$33-(('Srážky MC'!$F800/31)*15+('Srážky MC'!$G800/30)*15),0)</f>
        <v>0</v>
      </c>
    </row>
    <row r="801" spans="2:5">
      <c r="B801">
        <f ca="1">IF('Parametry rostliny'!$D$30-(('Srážky MC'!$B801/31)*15+('Srážky MC'!$C801/30)*15)&gt;0,'Parametry rostliny'!$D$30-(('Srážky MC'!$B801/31)*15+('Srážky MC'!$C801/30)*15),0)</f>
        <v>11.432282310631166</v>
      </c>
      <c r="C801">
        <f ca="1">IF('Parametry rostliny'!$D$31-(('Srážky MC'!$C801/31)*16+('Srážky MC'!$D801/30)*24)&gt;0,'Parametry rostliny'!$D$31-(('Srážky MC'!$C801/31)*16+('Srážky MC'!$D801/30)*24),0)</f>
        <v>78.295433161441593</v>
      </c>
      <c r="D801">
        <f ca="1">IF('Parametry rostliny'!$D$32-(('Srážky MC'!$D801/31)*7+'Srážky MC'!$E801+('Srážky MC'!$F801/30)*8)&gt;0,'Parametry rostliny'!$D$32-(('Srážky MC'!D801/31)*7+'Srážky MC'!$E801+('Srážky MC'!$F801/30)*8),0)</f>
        <v>86.824898870804205</v>
      </c>
      <c r="E801">
        <f ca="1">IF('Parametry rostliny'!$D$33-(('Srážky MC'!$F801/31)*15+('Srážky MC'!$G801/30)*15)&gt;0,'Parametry rostliny'!$D$33-(('Srážky MC'!$F801/31)*15+('Srážky MC'!$G801/30)*15),0)</f>
        <v>0</v>
      </c>
    </row>
    <row r="802" spans="2:5">
      <c r="B802">
        <f ca="1">IF('Parametry rostliny'!$D$30-(('Srážky MC'!$B802/31)*15+('Srážky MC'!$C802/30)*15)&gt;0,'Parametry rostliny'!$D$30-(('Srážky MC'!$B802/31)*15+('Srážky MC'!$C802/30)*15),0)</f>
        <v>2.7318230001613415</v>
      </c>
      <c r="C802">
        <f ca="1">IF('Parametry rostliny'!$D$31-(('Srážky MC'!$C802/31)*16+('Srážky MC'!$D802/30)*24)&gt;0,'Parametry rostliny'!$D$31-(('Srážky MC'!$C802/31)*16+('Srážky MC'!$D802/30)*24),0)</f>
        <v>80.039292345749175</v>
      </c>
      <c r="D802">
        <f ca="1">IF('Parametry rostliny'!$D$32-(('Srážky MC'!$D802/31)*7+'Srážky MC'!$E802+('Srážky MC'!$F802/30)*8)&gt;0,'Parametry rostliny'!$D$32-(('Srážky MC'!D802/31)*7+'Srážky MC'!$E802+('Srážky MC'!$F802/30)*8),0)</f>
        <v>0</v>
      </c>
      <c r="E802">
        <f ca="1">IF('Parametry rostliny'!$D$33-(('Srážky MC'!$F802/31)*15+('Srážky MC'!$G802/30)*15)&gt;0,'Parametry rostliny'!$D$33-(('Srážky MC'!$F802/31)*15+('Srážky MC'!$G802/30)*15),0)</f>
        <v>0</v>
      </c>
    </row>
    <row r="803" spans="2:5">
      <c r="B803">
        <f ca="1">IF('Parametry rostliny'!$D$30-(('Srážky MC'!$B803/31)*15+('Srážky MC'!$C803/30)*15)&gt;0,'Parametry rostliny'!$D$30-(('Srážky MC'!$B803/31)*15+('Srážky MC'!$C803/30)*15),0)</f>
        <v>0</v>
      </c>
      <c r="C803">
        <f ca="1">IF('Parametry rostliny'!$D$31-(('Srážky MC'!$C803/31)*16+('Srážky MC'!$D803/30)*24)&gt;0,'Parametry rostliny'!$D$31-(('Srážky MC'!$C803/31)*16+('Srážky MC'!$D803/30)*24),0)</f>
        <v>0</v>
      </c>
      <c r="D803">
        <f ca="1">IF('Parametry rostliny'!$D$32-(('Srážky MC'!$D803/31)*7+'Srážky MC'!$E803+('Srážky MC'!$F803/30)*8)&gt;0,'Parametry rostliny'!$D$32-(('Srážky MC'!D803/31)*7+'Srážky MC'!$E803+('Srážky MC'!$F803/30)*8),0)</f>
        <v>0</v>
      </c>
      <c r="E803">
        <f ca="1">IF('Parametry rostliny'!$D$33-(('Srážky MC'!$F803/31)*15+('Srážky MC'!$G803/30)*15)&gt;0,'Parametry rostliny'!$D$33-(('Srážky MC'!$F803/31)*15+('Srážky MC'!$G803/30)*15),0)</f>
        <v>0</v>
      </c>
    </row>
    <row r="804" spans="2:5">
      <c r="B804">
        <f ca="1">IF('Parametry rostliny'!$D$30-(('Srážky MC'!$B804/31)*15+('Srážky MC'!$C804/30)*15)&gt;0,'Parametry rostliny'!$D$30-(('Srážky MC'!$B804/31)*15+('Srážky MC'!$C804/30)*15),0)</f>
        <v>6.4639663033440797</v>
      </c>
      <c r="C804">
        <f ca="1">IF('Parametry rostliny'!$D$31-(('Srážky MC'!$C804/31)*16+('Srážky MC'!$D804/30)*24)&gt;0,'Parametry rostliny'!$D$31-(('Srážky MC'!$C804/31)*16+('Srážky MC'!$D804/30)*24),0)</f>
        <v>34.114644149544233</v>
      </c>
      <c r="D804">
        <f ca="1">IF('Parametry rostliny'!$D$32-(('Srážky MC'!$D804/31)*7+'Srážky MC'!$E804+('Srážky MC'!$F804/30)*8)&gt;0,'Parametry rostliny'!$D$32-(('Srážky MC'!D804/31)*7+'Srážky MC'!$E804+('Srážky MC'!$F804/30)*8),0)</f>
        <v>0</v>
      </c>
      <c r="E804">
        <f ca="1">IF('Parametry rostliny'!$D$33-(('Srážky MC'!$F804/31)*15+('Srážky MC'!$G804/30)*15)&gt;0,'Parametry rostliny'!$D$33-(('Srážky MC'!$F804/31)*15+('Srážky MC'!$G804/30)*15),0)</f>
        <v>0</v>
      </c>
    </row>
    <row r="805" spans="2:5">
      <c r="B805">
        <f ca="1">IF('Parametry rostliny'!$D$30-(('Srážky MC'!$B805/31)*15+('Srážky MC'!$C805/30)*15)&gt;0,'Parametry rostliny'!$D$30-(('Srážky MC'!$B805/31)*15+('Srážky MC'!$C805/30)*15),0)</f>
        <v>0</v>
      </c>
      <c r="C805">
        <f ca="1">IF('Parametry rostliny'!$D$31-(('Srážky MC'!$C805/31)*16+('Srážky MC'!$D805/30)*24)&gt;0,'Parametry rostliny'!$D$31-(('Srážky MC'!$C805/31)*16+('Srážky MC'!$D805/30)*24),0)</f>
        <v>0</v>
      </c>
      <c r="D805">
        <f ca="1">IF('Parametry rostliny'!$D$32-(('Srážky MC'!$D805/31)*7+'Srážky MC'!$E805+('Srážky MC'!$F805/30)*8)&gt;0,'Parametry rostliny'!$D$32-(('Srážky MC'!D805/31)*7+'Srážky MC'!$E805+('Srážky MC'!$F805/30)*8),0)</f>
        <v>0</v>
      </c>
      <c r="E805">
        <f ca="1">IF('Parametry rostliny'!$D$33-(('Srážky MC'!$F805/31)*15+('Srážky MC'!$G805/30)*15)&gt;0,'Parametry rostliny'!$D$33-(('Srážky MC'!$F805/31)*15+('Srážky MC'!$G805/30)*15),0)</f>
        <v>0</v>
      </c>
    </row>
    <row r="806" spans="2:5">
      <c r="B806">
        <f ca="1">IF('Parametry rostliny'!$D$30-(('Srážky MC'!$B806/31)*15+('Srážky MC'!$C806/30)*15)&gt;0,'Parametry rostliny'!$D$30-(('Srážky MC'!$B806/31)*15+('Srážky MC'!$C806/30)*15),0)</f>
        <v>0</v>
      </c>
      <c r="C806">
        <f ca="1">IF('Parametry rostliny'!$D$31-(('Srážky MC'!$C806/31)*16+('Srážky MC'!$D806/30)*24)&gt;0,'Parametry rostliny'!$D$31-(('Srážky MC'!$C806/31)*16+('Srážky MC'!$D806/30)*24),0)</f>
        <v>46.391230479400519</v>
      </c>
      <c r="D806">
        <f ca="1">IF('Parametry rostliny'!$D$32-(('Srážky MC'!$D806/31)*7+'Srážky MC'!$E806+('Srážky MC'!$F806/30)*8)&gt;0,'Parametry rostliny'!$D$32-(('Srážky MC'!D806/31)*7+'Srážky MC'!$E806+('Srážky MC'!$F806/30)*8),0)</f>
        <v>28.67502888868222</v>
      </c>
      <c r="E806">
        <f ca="1">IF('Parametry rostliny'!$D$33-(('Srážky MC'!$F806/31)*15+('Srážky MC'!$G806/30)*15)&gt;0,'Parametry rostliny'!$D$33-(('Srážky MC'!$F806/31)*15+('Srážky MC'!$G806/30)*15),0)</f>
        <v>10.756724839583185</v>
      </c>
    </row>
    <row r="807" spans="2:5">
      <c r="B807">
        <f ca="1">IF('Parametry rostliny'!$D$30-(('Srážky MC'!$B807/31)*15+('Srážky MC'!$C807/30)*15)&gt;0,'Parametry rostliny'!$D$30-(('Srážky MC'!$B807/31)*15+('Srážky MC'!$C807/30)*15),0)</f>
        <v>0</v>
      </c>
      <c r="C807">
        <f ca="1">IF('Parametry rostliny'!$D$31-(('Srážky MC'!$C807/31)*16+('Srážky MC'!$D807/30)*24)&gt;0,'Parametry rostliny'!$D$31-(('Srážky MC'!$C807/31)*16+('Srážky MC'!$D807/30)*24),0)</f>
        <v>0</v>
      </c>
      <c r="D807">
        <f ca="1">IF('Parametry rostliny'!$D$32-(('Srážky MC'!$D807/31)*7+'Srážky MC'!$E807+('Srážky MC'!$F807/30)*8)&gt;0,'Parametry rostliny'!$D$32-(('Srážky MC'!D807/31)*7+'Srážky MC'!$E807+('Srážky MC'!$F807/30)*8),0)</f>
        <v>0</v>
      </c>
      <c r="E807">
        <f ca="1">IF('Parametry rostliny'!$D$33-(('Srážky MC'!$F807/31)*15+('Srážky MC'!$G807/30)*15)&gt;0,'Parametry rostliny'!$D$33-(('Srážky MC'!$F807/31)*15+('Srážky MC'!$G807/30)*15),0)</f>
        <v>0</v>
      </c>
    </row>
    <row r="808" spans="2:5">
      <c r="B808">
        <f ca="1">IF('Parametry rostliny'!$D$30-(('Srážky MC'!$B808/31)*15+('Srážky MC'!$C808/30)*15)&gt;0,'Parametry rostliny'!$D$30-(('Srážky MC'!$B808/31)*15+('Srážky MC'!$C808/30)*15),0)</f>
        <v>8.294389280415956</v>
      </c>
      <c r="C808">
        <f ca="1">IF('Parametry rostliny'!$D$31-(('Srážky MC'!$C808/31)*16+('Srážky MC'!$D808/30)*24)&gt;0,'Parametry rostliny'!$D$31-(('Srážky MC'!$C808/31)*16+('Srážky MC'!$D808/30)*24),0)</f>
        <v>0</v>
      </c>
      <c r="D808">
        <f ca="1">IF('Parametry rostliny'!$D$32-(('Srážky MC'!$D808/31)*7+'Srážky MC'!$E808+('Srážky MC'!$F808/30)*8)&gt;0,'Parametry rostliny'!$D$32-(('Srážky MC'!D808/31)*7+'Srážky MC'!$E808+('Srážky MC'!$F808/30)*8),0)</f>
        <v>0</v>
      </c>
      <c r="E808">
        <f ca="1">IF('Parametry rostliny'!$D$33-(('Srážky MC'!$F808/31)*15+('Srážky MC'!$G808/30)*15)&gt;0,'Parametry rostliny'!$D$33-(('Srážky MC'!$F808/31)*15+('Srážky MC'!$G808/30)*15),0)</f>
        <v>7.3169740758942226</v>
      </c>
    </row>
    <row r="809" spans="2:5">
      <c r="B809">
        <f ca="1">IF('Parametry rostliny'!$D$30-(('Srážky MC'!$B809/31)*15+('Srážky MC'!$C809/30)*15)&gt;0,'Parametry rostliny'!$D$30-(('Srážky MC'!$B809/31)*15+('Srážky MC'!$C809/30)*15),0)</f>
        <v>20.621389749743471</v>
      </c>
      <c r="C809">
        <f ca="1">IF('Parametry rostliny'!$D$31-(('Srážky MC'!$C809/31)*16+('Srážky MC'!$D809/30)*24)&gt;0,'Parametry rostliny'!$D$31-(('Srážky MC'!$C809/31)*16+('Srážky MC'!$D809/30)*24),0)</f>
        <v>93.623447480389643</v>
      </c>
      <c r="D809">
        <f ca="1">IF('Parametry rostliny'!$D$32-(('Srážky MC'!$D809/31)*7+'Srážky MC'!$E809+('Srážky MC'!$F809/30)*8)&gt;0,'Parametry rostliny'!$D$32-(('Srážky MC'!D809/31)*7+'Srážky MC'!$E809+('Srážky MC'!$F809/30)*8),0)</f>
        <v>0</v>
      </c>
      <c r="E809">
        <f ca="1">IF('Parametry rostliny'!$D$33-(('Srážky MC'!$F809/31)*15+('Srážky MC'!$G809/30)*15)&gt;0,'Parametry rostliny'!$D$33-(('Srážky MC'!$F809/31)*15+('Srážky MC'!$G809/30)*15),0)</f>
        <v>0</v>
      </c>
    </row>
    <row r="810" spans="2:5">
      <c r="B810">
        <f ca="1">IF('Parametry rostliny'!$D$30-(('Srážky MC'!$B810/31)*15+('Srážky MC'!$C810/30)*15)&gt;0,'Parametry rostliny'!$D$30-(('Srážky MC'!$B810/31)*15+('Srážky MC'!$C810/30)*15),0)</f>
        <v>30.861116797905481</v>
      </c>
      <c r="C810">
        <f ca="1">IF('Parametry rostliny'!$D$31-(('Srážky MC'!$C810/31)*16+('Srážky MC'!$D810/30)*24)&gt;0,'Parametry rostliny'!$D$31-(('Srážky MC'!$C810/31)*16+('Srážky MC'!$D810/30)*24),0)</f>
        <v>32.766857596327839</v>
      </c>
      <c r="D810">
        <f ca="1">IF('Parametry rostliny'!$D$32-(('Srážky MC'!$D810/31)*7+'Srážky MC'!$E810+('Srážky MC'!$F810/30)*8)&gt;0,'Parametry rostliny'!$D$32-(('Srážky MC'!D810/31)*7+'Srážky MC'!$E810+('Srážky MC'!$F810/30)*8),0)</f>
        <v>0</v>
      </c>
      <c r="E810">
        <f ca="1">IF('Parametry rostliny'!$D$33-(('Srážky MC'!$F810/31)*15+('Srážky MC'!$G810/30)*15)&gt;0,'Parametry rostliny'!$D$33-(('Srážky MC'!$F810/31)*15+('Srážky MC'!$G810/30)*15),0)</f>
        <v>0</v>
      </c>
    </row>
    <row r="811" spans="2:5">
      <c r="B811">
        <f ca="1">IF('Parametry rostliny'!$D$30-(('Srážky MC'!$B811/31)*15+('Srážky MC'!$C811/30)*15)&gt;0,'Parametry rostliny'!$D$30-(('Srážky MC'!$B811/31)*15+('Srážky MC'!$C811/30)*15),0)</f>
        <v>0</v>
      </c>
      <c r="C811">
        <f ca="1">IF('Parametry rostliny'!$D$31-(('Srážky MC'!$C811/31)*16+('Srážky MC'!$D811/30)*24)&gt;0,'Parametry rostliny'!$D$31-(('Srážky MC'!$C811/31)*16+('Srážky MC'!$D811/30)*24),0)</f>
        <v>36.199157215391523</v>
      </c>
      <c r="D811">
        <f ca="1">IF('Parametry rostliny'!$D$32-(('Srážky MC'!$D811/31)*7+'Srážky MC'!$E811+('Srážky MC'!$F811/30)*8)&gt;0,'Parametry rostliny'!$D$32-(('Srážky MC'!D811/31)*7+'Srážky MC'!$E811+('Srážky MC'!$F811/30)*8),0)</f>
        <v>0</v>
      </c>
      <c r="E811">
        <f ca="1">IF('Parametry rostliny'!$D$33-(('Srážky MC'!$F811/31)*15+('Srážky MC'!$G811/30)*15)&gt;0,'Parametry rostliny'!$D$33-(('Srážky MC'!$F811/31)*15+('Srážky MC'!$G811/30)*15),0)</f>
        <v>0</v>
      </c>
    </row>
    <row r="812" spans="2:5">
      <c r="B812">
        <f ca="1">IF('Parametry rostliny'!$D$30-(('Srážky MC'!$B812/31)*15+('Srážky MC'!$C812/30)*15)&gt;0,'Parametry rostliny'!$D$30-(('Srážky MC'!$B812/31)*15+('Srážky MC'!$C812/30)*15),0)</f>
        <v>10.061601978106765</v>
      </c>
      <c r="C812">
        <f ca="1">IF('Parametry rostliny'!$D$31-(('Srážky MC'!$C812/31)*16+('Srážky MC'!$D812/30)*24)&gt;0,'Parametry rostliny'!$D$31-(('Srážky MC'!$C812/31)*16+('Srážky MC'!$D812/30)*24),0)</f>
        <v>25.548395259418015</v>
      </c>
      <c r="D812">
        <f ca="1">IF('Parametry rostliny'!$D$32-(('Srážky MC'!$D812/31)*7+'Srážky MC'!$E812+('Srážky MC'!$F812/30)*8)&gt;0,'Parametry rostliny'!$D$32-(('Srážky MC'!D812/31)*7+'Srážky MC'!$E812+('Srážky MC'!$F812/30)*8),0)</f>
        <v>0</v>
      </c>
      <c r="E812">
        <f ca="1">IF('Parametry rostliny'!$D$33-(('Srážky MC'!$F812/31)*15+('Srážky MC'!$G812/30)*15)&gt;0,'Parametry rostliny'!$D$33-(('Srážky MC'!$F812/31)*15+('Srážky MC'!$G812/30)*15),0)</f>
        <v>0.96321655762517366</v>
      </c>
    </row>
    <row r="813" spans="2:5">
      <c r="B813">
        <f ca="1">IF('Parametry rostliny'!$D$30-(('Srážky MC'!$B813/31)*15+('Srážky MC'!$C813/30)*15)&gt;0,'Parametry rostliny'!$D$30-(('Srážky MC'!$B813/31)*15+('Srážky MC'!$C813/30)*15),0)</f>
        <v>0</v>
      </c>
      <c r="C813">
        <f ca="1">IF('Parametry rostliny'!$D$31-(('Srážky MC'!$C813/31)*16+('Srážky MC'!$D813/30)*24)&gt;0,'Parametry rostliny'!$D$31-(('Srážky MC'!$C813/31)*16+('Srážky MC'!$D813/30)*24),0)</f>
        <v>8.7400544626504484</v>
      </c>
      <c r="D813">
        <f ca="1">IF('Parametry rostliny'!$D$32-(('Srážky MC'!$D813/31)*7+'Srážky MC'!$E813+('Srážky MC'!$F813/30)*8)&gt;0,'Parametry rostliny'!$D$32-(('Srážky MC'!D813/31)*7+'Srážky MC'!$E813+('Srážky MC'!$F813/30)*8),0)</f>
        <v>0</v>
      </c>
      <c r="E813">
        <f ca="1">IF('Parametry rostliny'!$D$33-(('Srážky MC'!$F813/31)*15+('Srážky MC'!$G813/30)*15)&gt;0,'Parametry rostliny'!$D$33-(('Srážky MC'!$F813/31)*15+('Srážky MC'!$G813/30)*15),0)</f>
        <v>0</v>
      </c>
    </row>
    <row r="814" spans="2:5">
      <c r="B814">
        <f ca="1">IF('Parametry rostliny'!$D$30-(('Srážky MC'!$B814/31)*15+('Srážky MC'!$C814/30)*15)&gt;0,'Parametry rostliny'!$D$30-(('Srážky MC'!$B814/31)*15+('Srážky MC'!$C814/30)*15),0)</f>
        <v>14.597659776739889</v>
      </c>
      <c r="C814">
        <f ca="1">IF('Parametry rostliny'!$D$31-(('Srážky MC'!$C814/31)*16+('Srážky MC'!$D814/30)*24)&gt;0,'Parametry rostliny'!$D$31-(('Srážky MC'!$C814/31)*16+('Srážky MC'!$D814/30)*24),0)</f>
        <v>13.020424976644193</v>
      </c>
      <c r="D814">
        <f ca="1">IF('Parametry rostliny'!$D$32-(('Srážky MC'!$D814/31)*7+'Srážky MC'!$E814+('Srážky MC'!$F814/30)*8)&gt;0,'Parametry rostliny'!$D$32-(('Srážky MC'!D814/31)*7+'Srážky MC'!$E814+('Srážky MC'!$F814/30)*8),0)</f>
        <v>0</v>
      </c>
      <c r="E814">
        <f ca="1">IF('Parametry rostliny'!$D$33-(('Srážky MC'!$F814/31)*15+('Srážky MC'!$G814/30)*15)&gt;0,'Parametry rostliny'!$D$33-(('Srážky MC'!$F814/31)*15+('Srážky MC'!$G814/30)*15),0)</f>
        <v>0</v>
      </c>
    </row>
    <row r="815" spans="2:5">
      <c r="B815">
        <f ca="1">IF('Parametry rostliny'!$D$30-(('Srážky MC'!$B815/31)*15+('Srážky MC'!$C815/30)*15)&gt;0,'Parametry rostliny'!$D$30-(('Srážky MC'!$B815/31)*15+('Srážky MC'!$C815/30)*15),0)</f>
        <v>0</v>
      </c>
      <c r="C815">
        <f ca="1">IF('Parametry rostliny'!$D$31-(('Srážky MC'!$C815/31)*16+('Srážky MC'!$D815/30)*24)&gt;0,'Parametry rostliny'!$D$31-(('Srážky MC'!$C815/31)*16+('Srážky MC'!$D815/30)*24),0)</f>
        <v>0</v>
      </c>
      <c r="D815">
        <f ca="1">IF('Parametry rostliny'!$D$32-(('Srážky MC'!$D815/31)*7+'Srážky MC'!$E815+('Srážky MC'!$F815/30)*8)&gt;0,'Parametry rostliny'!$D$32-(('Srážky MC'!D815/31)*7+'Srážky MC'!$E815+('Srážky MC'!$F815/30)*8),0)</f>
        <v>0</v>
      </c>
      <c r="E815">
        <f ca="1">IF('Parametry rostliny'!$D$33-(('Srážky MC'!$F815/31)*15+('Srážky MC'!$G815/30)*15)&gt;0,'Parametry rostliny'!$D$33-(('Srážky MC'!$F815/31)*15+('Srážky MC'!$G815/30)*15),0)</f>
        <v>21.693355218783395</v>
      </c>
    </row>
    <row r="816" spans="2:5">
      <c r="B816">
        <f ca="1">IF('Parametry rostliny'!$D$30-(('Srážky MC'!$B816/31)*15+('Srážky MC'!$C816/30)*15)&gt;0,'Parametry rostliny'!$D$30-(('Srážky MC'!$B816/31)*15+('Srážky MC'!$C816/30)*15),0)</f>
        <v>11.793632106602502</v>
      </c>
      <c r="C816">
        <f ca="1">IF('Parametry rostliny'!$D$31-(('Srážky MC'!$C816/31)*16+('Srážky MC'!$D816/30)*24)&gt;0,'Parametry rostliny'!$D$31-(('Srážky MC'!$C816/31)*16+('Srážky MC'!$D816/30)*24),0)</f>
        <v>61.961636772566749</v>
      </c>
      <c r="D816">
        <f ca="1">IF('Parametry rostliny'!$D$32-(('Srážky MC'!$D816/31)*7+'Srážky MC'!$E816+('Srážky MC'!$F816/30)*8)&gt;0,'Parametry rostliny'!$D$32-(('Srážky MC'!D816/31)*7+'Srážky MC'!$E816+('Srážky MC'!$F816/30)*8),0)</f>
        <v>47.96975584401585</v>
      </c>
      <c r="E816">
        <f ca="1">IF('Parametry rostliny'!$D$33-(('Srážky MC'!$F816/31)*15+('Srážky MC'!$G816/30)*15)&gt;0,'Parametry rostliny'!$D$33-(('Srážky MC'!$F816/31)*15+('Srážky MC'!$G816/30)*15),0)</f>
        <v>0</v>
      </c>
    </row>
    <row r="817" spans="2:5">
      <c r="B817">
        <f ca="1">IF('Parametry rostliny'!$D$30-(('Srážky MC'!$B817/31)*15+('Srážky MC'!$C817/30)*15)&gt;0,'Parametry rostliny'!$D$30-(('Srážky MC'!$B817/31)*15+('Srážky MC'!$C817/30)*15),0)</f>
        <v>13.020779411228389</v>
      </c>
      <c r="C817">
        <f ca="1">IF('Parametry rostliny'!$D$31-(('Srážky MC'!$C817/31)*16+('Srážky MC'!$D817/30)*24)&gt;0,'Parametry rostliny'!$D$31-(('Srážky MC'!$C817/31)*16+('Srážky MC'!$D817/30)*24),0)</f>
        <v>58.849538233168175</v>
      </c>
      <c r="D817">
        <f ca="1">IF('Parametry rostliny'!$D$32-(('Srážky MC'!$D817/31)*7+'Srážky MC'!$E817+('Srážky MC'!$F817/30)*8)&gt;0,'Parametry rostliny'!$D$32-(('Srážky MC'!D817/31)*7+'Srážky MC'!$E817+('Srážky MC'!$F817/30)*8),0)</f>
        <v>0</v>
      </c>
      <c r="E817">
        <f ca="1">IF('Parametry rostliny'!$D$33-(('Srážky MC'!$F817/31)*15+('Srážky MC'!$G817/30)*15)&gt;0,'Parametry rostliny'!$D$33-(('Srážky MC'!$F817/31)*15+('Srážky MC'!$G817/30)*15),0)</f>
        <v>0</v>
      </c>
    </row>
    <row r="818" spans="2:5">
      <c r="B818">
        <f ca="1">IF('Parametry rostliny'!$D$30-(('Srážky MC'!$B818/31)*15+('Srážky MC'!$C818/30)*15)&gt;0,'Parametry rostliny'!$D$30-(('Srážky MC'!$B818/31)*15+('Srážky MC'!$C818/30)*15),0)</f>
        <v>0</v>
      </c>
      <c r="C818">
        <f ca="1">IF('Parametry rostliny'!$D$31-(('Srážky MC'!$C818/31)*16+('Srážky MC'!$D818/30)*24)&gt;0,'Parametry rostliny'!$D$31-(('Srážky MC'!$C818/31)*16+('Srážky MC'!$D818/30)*24),0)</f>
        <v>14.349552484566004</v>
      </c>
      <c r="D818">
        <f ca="1">IF('Parametry rostliny'!$D$32-(('Srážky MC'!$D818/31)*7+'Srážky MC'!$E818+('Srážky MC'!$F818/30)*8)&gt;0,'Parametry rostliny'!$D$32-(('Srážky MC'!D818/31)*7+'Srážky MC'!$E818+('Srážky MC'!$F818/30)*8),0)</f>
        <v>4.33076001867326</v>
      </c>
      <c r="E818">
        <f ca="1">IF('Parametry rostliny'!$D$33-(('Srážky MC'!$F818/31)*15+('Srážky MC'!$G818/30)*15)&gt;0,'Parametry rostliny'!$D$33-(('Srážky MC'!$F818/31)*15+('Srážky MC'!$G818/30)*15),0)</f>
        <v>0</v>
      </c>
    </row>
    <row r="819" spans="2:5">
      <c r="B819">
        <f ca="1">IF('Parametry rostliny'!$D$30-(('Srážky MC'!$B819/31)*15+('Srážky MC'!$C819/30)*15)&gt;0,'Parametry rostliny'!$D$30-(('Srážky MC'!$B819/31)*15+('Srážky MC'!$C819/30)*15),0)</f>
        <v>35.718051441228681</v>
      </c>
      <c r="C819">
        <f ca="1">IF('Parametry rostliny'!$D$31-(('Srážky MC'!$C819/31)*16+('Srážky MC'!$D819/30)*24)&gt;0,'Parametry rostliny'!$D$31-(('Srážky MC'!$C819/31)*16+('Srážky MC'!$D819/30)*24),0)</f>
        <v>24.000692022965353</v>
      </c>
      <c r="D819">
        <f ca="1">IF('Parametry rostliny'!$D$32-(('Srážky MC'!$D819/31)*7+'Srážky MC'!$E819+('Srážky MC'!$F819/30)*8)&gt;0,'Parametry rostliny'!$D$32-(('Srážky MC'!D819/31)*7+'Srážky MC'!$E819+('Srážky MC'!$F819/30)*8),0)</f>
        <v>22.792317512704685</v>
      </c>
      <c r="E819">
        <f ca="1">IF('Parametry rostliny'!$D$33-(('Srážky MC'!$F819/31)*15+('Srážky MC'!$G819/30)*15)&gt;0,'Parametry rostliny'!$D$33-(('Srážky MC'!$F819/31)*15+('Srážky MC'!$G819/30)*15),0)</f>
        <v>0</v>
      </c>
    </row>
    <row r="820" spans="2:5">
      <c r="B820">
        <f ca="1">IF('Parametry rostliny'!$D$30-(('Srážky MC'!$B820/31)*15+('Srážky MC'!$C820/30)*15)&gt;0,'Parametry rostliny'!$D$30-(('Srážky MC'!$B820/31)*15+('Srážky MC'!$C820/30)*15),0)</f>
        <v>7.7525742802338584</v>
      </c>
      <c r="C820">
        <f ca="1">IF('Parametry rostliny'!$D$31-(('Srážky MC'!$C820/31)*16+('Srážky MC'!$D820/30)*24)&gt;0,'Parametry rostliny'!$D$31-(('Srážky MC'!$C820/31)*16+('Srážky MC'!$D820/30)*24),0)</f>
        <v>64.332988935740261</v>
      </c>
      <c r="D820">
        <f ca="1">IF('Parametry rostliny'!$D$32-(('Srážky MC'!$D820/31)*7+'Srážky MC'!$E820+('Srážky MC'!$F820/30)*8)&gt;0,'Parametry rostliny'!$D$32-(('Srážky MC'!D820/31)*7+'Srážky MC'!$E820+('Srážky MC'!$F820/30)*8),0)</f>
        <v>0</v>
      </c>
      <c r="E820">
        <f ca="1">IF('Parametry rostliny'!$D$33-(('Srážky MC'!$F820/31)*15+('Srážky MC'!$G820/30)*15)&gt;0,'Parametry rostliny'!$D$33-(('Srážky MC'!$F820/31)*15+('Srážky MC'!$G820/30)*15),0)</f>
        <v>0</v>
      </c>
    </row>
    <row r="821" spans="2:5">
      <c r="B821">
        <f ca="1">IF('Parametry rostliny'!$D$30-(('Srážky MC'!$B821/31)*15+('Srážky MC'!$C821/30)*15)&gt;0,'Parametry rostliny'!$D$30-(('Srážky MC'!$B821/31)*15+('Srážky MC'!$C821/30)*15),0)</f>
        <v>6.9990553947974092</v>
      </c>
      <c r="C821">
        <f ca="1">IF('Parametry rostliny'!$D$31-(('Srážky MC'!$C821/31)*16+('Srážky MC'!$D821/30)*24)&gt;0,'Parametry rostliny'!$D$31-(('Srážky MC'!$C821/31)*16+('Srážky MC'!$D821/30)*24),0)</f>
        <v>13.779266293876105</v>
      </c>
      <c r="D821">
        <f ca="1">IF('Parametry rostliny'!$D$32-(('Srážky MC'!$D821/31)*7+'Srážky MC'!$E821+('Srážky MC'!$F821/30)*8)&gt;0,'Parametry rostliny'!$D$32-(('Srážky MC'!D821/31)*7+'Srážky MC'!$E821+('Srážky MC'!$F821/30)*8),0)</f>
        <v>0</v>
      </c>
      <c r="E821">
        <f ca="1">IF('Parametry rostliny'!$D$33-(('Srážky MC'!$F821/31)*15+('Srážky MC'!$G821/30)*15)&gt;0,'Parametry rostliny'!$D$33-(('Srážky MC'!$F821/31)*15+('Srážky MC'!$G821/30)*15),0)</f>
        <v>0</v>
      </c>
    </row>
    <row r="822" spans="2:5">
      <c r="B822">
        <f ca="1">IF('Parametry rostliny'!$D$30-(('Srážky MC'!$B822/31)*15+('Srážky MC'!$C822/30)*15)&gt;0,'Parametry rostliny'!$D$30-(('Srážky MC'!$B822/31)*15+('Srážky MC'!$C822/30)*15),0)</f>
        <v>4.7057982286406457</v>
      </c>
      <c r="C822">
        <f ca="1">IF('Parametry rostliny'!$D$31-(('Srážky MC'!$C822/31)*16+('Srážky MC'!$D822/30)*24)&gt;0,'Parametry rostliny'!$D$31-(('Srážky MC'!$C822/31)*16+('Srážky MC'!$D822/30)*24),0)</f>
        <v>32.237256626165561</v>
      </c>
      <c r="D822">
        <f ca="1">IF('Parametry rostliny'!$D$32-(('Srážky MC'!$D822/31)*7+'Srážky MC'!$E822+('Srážky MC'!$F822/30)*8)&gt;0,'Parametry rostliny'!$D$32-(('Srážky MC'!D822/31)*7+'Srážky MC'!$E822+('Srážky MC'!$F822/30)*8),0)</f>
        <v>0</v>
      </c>
      <c r="E822">
        <f ca="1">IF('Parametry rostliny'!$D$33-(('Srážky MC'!$F822/31)*15+('Srážky MC'!$G822/30)*15)&gt;0,'Parametry rostliny'!$D$33-(('Srážky MC'!$F822/31)*15+('Srážky MC'!$G822/30)*15),0)</f>
        <v>18.464396176888606</v>
      </c>
    </row>
    <row r="823" spans="2:5">
      <c r="B823">
        <f ca="1">IF('Parametry rostliny'!$D$30-(('Srážky MC'!$B823/31)*15+('Srážky MC'!$C823/30)*15)&gt;0,'Parametry rostliny'!$D$30-(('Srážky MC'!$B823/31)*15+('Srážky MC'!$C823/30)*15),0)</f>
        <v>5.4866722235463072</v>
      </c>
      <c r="C823">
        <f ca="1">IF('Parametry rostliny'!$D$31-(('Srážky MC'!$C823/31)*16+('Srážky MC'!$D823/30)*24)&gt;0,'Parametry rostliny'!$D$31-(('Srážky MC'!$C823/31)*16+('Srážky MC'!$D823/30)*24),0)</f>
        <v>39.030821156570767</v>
      </c>
      <c r="D823">
        <f ca="1">IF('Parametry rostliny'!$D$32-(('Srážky MC'!$D823/31)*7+'Srážky MC'!$E823+('Srážky MC'!$F823/30)*8)&gt;0,'Parametry rostliny'!$D$32-(('Srážky MC'!D823/31)*7+'Srážky MC'!$E823+('Srážky MC'!$F823/30)*8),0)</f>
        <v>3.7877037042895552</v>
      </c>
      <c r="E823">
        <f ca="1">IF('Parametry rostliny'!$D$33-(('Srážky MC'!$F823/31)*15+('Srážky MC'!$G823/30)*15)&gt;0,'Parametry rostliny'!$D$33-(('Srážky MC'!$F823/31)*15+('Srážky MC'!$G823/30)*15),0)</f>
        <v>1.6322488348463509</v>
      </c>
    </row>
    <row r="824" spans="2:5">
      <c r="B824">
        <f ca="1">IF('Parametry rostliny'!$D$30-(('Srážky MC'!$B824/31)*15+('Srážky MC'!$C824/30)*15)&gt;0,'Parametry rostliny'!$D$30-(('Srážky MC'!$B824/31)*15+('Srážky MC'!$C824/30)*15),0)</f>
        <v>0</v>
      </c>
      <c r="C824">
        <f ca="1">IF('Parametry rostliny'!$D$31-(('Srážky MC'!$C824/31)*16+('Srážky MC'!$D824/30)*24)&gt;0,'Parametry rostliny'!$D$31-(('Srážky MC'!$C824/31)*16+('Srážky MC'!$D824/30)*24),0)</f>
        <v>30.376097828730735</v>
      </c>
      <c r="D824">
        <f ca="1">IF('Parametry rostliny'!$D$32-(('Srážky MC'!$D824/31)*7+'Srážky MC'!$E824+('Srážky MC'!$F824/30)*8)&gt;0,'Parametry rostliny'!$D$32-(('Srážky MC'!D824/31)*7+'Srážky MC'!$E824+('Srážky MC'!$F824/30)*8),0)</f>
        <v>0</v>
      </c>
      <c r="E824">
        <f ca="1">IF('Parametry rostliny'!$D$33-(('Srážky MC'!$F824/31)*15+('Srážky MC'!$G824/30)*15)&gt;0,'Parametry rostliny'!$D$33-(('Srážky MC'!$F824/31)*15+('Srážky MC'!$G824/30)*15),0)</f>
        <v>10.293022223221755</v>
      </c>
    </row>
    <row r="825" spans="2:5">
      <c r="B825">
        <f ca="1">IF('Parametry rostliny'!$D$30-(('Srážky MC'!$B825/31)*15+('Srážky MC'!$C825/30)*15)&gt;0,'Parametry rostliny'!$D$30-(('Srážky MC'!$B825/31)*15+('Srážky MC'!$C825/30)*15),0)</f>
        <v>5.2511299095775712</v>
      </c>
      <c r="C825">
        <f ca="1">IF('Parametry rostliny'!$D$31-(('Srážky MC'!$C825/31)*16+('Srážky MC'!$D825/30)*24)&gt;0,'Parametry rostliny'!$D$31-(('Srážky MC'!$C825/31)*16+('Srážky MC'!$D825/30)*24),0)</f>
        <v>0</v>
      </c>
      <c r="D825">
        <f ca="1">IF('Parametry rostliny'!$D$32-(('Srážky MC'!$D825/31)*7+'Srážky MC'!$E825+('Srážky MC'!$F825/30)*8)&gt;0,'Parametry rostliny'!$D$32-(('Srážky MC'!D825/31)*7+'Srážky MC'!$E825+('Srážky MC'!$F825/30)*8),0)</f>
        <v>0</v>
      </c>
      <c r="E825">
        <f ca="1">IF('Parametry rostliny'!$D$33-(('Srážky MC'!$F825/31)*15+('Srážky MC'!$G825/30)*15)&gt;0,'Parametry rostliny'!$D$33-(('Srážky MC'!$F825/31)*15+('Srážky MC'!$G825/30)*15),0)</f>
        <v>0.28166490808160916</v>
      </c>
    </row>
    <row r="826" spans="2:5">
      <c r="B826">
        <f ca="1">IF('Parametry rostliny'!$D$30-(('Srážky MC'!$B826/31)*15+('Srážky MC'!$C826/30)*15)&gt;0,'Parametry rostliny'!$D$30-(('Srážky MC'!$B826/31)*15+('Srážky MC'!$C826/30)*15),0)</f>
        <v>0</v>
      </c>
      <c r="C826">
        <f ca="1">IF('Parametry rostliny'!$D$31-(('Srážky MC'!$C826/31)*16+('Srážky MC'!$D826/30)*24)&gt;0,'Parametry rostliny'!$D$31-(('Srážky MC'!$C826/31)*16+('Srážky MC'!$D826/30)*24),0)</f>
        <v>3.9732967906858505</v>
      </c>
      <c r="D826">
        <f ca="1">IF('Parametry rostliny'!$D$32-(('Srážky MC'!$D826/31)*7+'Srážky MC'!$E826+('Srážky MC'!$F826/30)*8)&gt;0,'Parametry rostliny'!$D$32-(('Srážky MC'!D826/31)*7+'Srážky MC'!$E826+('Srážky MC'!$F826/30)*8),0)</f>
        <v>0</v>
      </c>
      <c r="E826">
        <f ca="1">IF('Parametry rostliny'!$D$33-(('Srážky MC'!$F826/31)*15+('Srážky MC'!$G826/30)*15)&gt;0,'Parametry rostliny'!$D$33-(('Srážky MC'!$F826/31)*15+('Srážky MC'!$G826/30)*15),0)</f>
        <v>0</v>
      </c>
    </row>
    <row r="827" spans="2:5">
      <c r="B827">
        <f ca="1">IF('Parametry rostliny'!$D$30-(('Srážky MC'!$B827/31)*15+('Srážky MC'!$C827/30)*15)&gt;0,'Parametry rostliny'!$D$30-(('Srážky MC'!$B827/31)*15+('Srážky MC'!$C827/30)*15),0)</f>
        <v>0</v>
      </c>
      <c r="C827">
        <f ca="1">IF('Parametry rostliny'!$D$31-(('Srážky MC'!$C827/31)*16+('Srážky MC'!$D827/30)*24)&gt;0,'Parametry rostliny'!$D$31-(('Srážky MC'!$C827/31)*16+('Srážky MC'!$D827/30)*24),0)</f>
        <v>66.213854300489999</v>
      </c>
      <c r="D827">
        <f ca="1">IF('Parametry rostliny'!$D$32-(('Srážky MC'!$D827/31)*7+'Srážky MC'!$E827+('Srážky MC'!$F827/30)*8)&gt;0,'Parametry rostliny'!$D$32-(('Srážky MC'!D827/31)*7+'Srážky MC'!$E827+('Srážky MC'!$F827/30)*8),0)</f>
        <v>0</v>
      </c>
      <c r="E827">
        <f ca="1">IF('Parametry rostliny'!$D$33-(('Srážky MC'!$F827/31)*15+('Srážky MC'!$G827/30)*15)&gt;0,'Parametry rostliny'!$D$33-(('Srážky MC'!$F827/31)*15+('Srážky MC'!$G827/30)*15),0)</f>
        <v>0</v>
      </c>
    </row>
    <row r="828" spans="2:5">
      <c r="B828">
        <f ca="1">IF('Parametry rostliny'!$D$30-(('Srážky MC'!$B828/31)*15+('Srážky MC'!$C828/30)*15)&gt;0,'Parametry rostliny'!$D$30-(('Srážky MC'!$B828/31)*15+('Srážky MC'!$C828/30)*15),0)</f>
        <v>7.4266212961933462</v>
      </c>
      <c r="C828">
        <f ca="1">IF('Parametry rostliny'!$D$31-(('Srážky MC'!$C828/31)*16+('Srážky MC'!$D828/30)*24)&gt;0,'Parametry rostliny'!$D$31-(('Srážky MC'!$C828/31)*16+('Srážky MC'!$D828/30)*24),0)</f>
        <v>46.173732134962449</v>
      </c>
      <c r="D828">
        <f ca="1">IF('Parametry rostliny'!$D$32-(('Srážky MC'!$D828/31)*7+'Srážky MC'!$E828+('Srážky MC'!$F828/30)*8)&gt;0,'Parametry rostliny'!$D$32-(('Srážky MC'!D828/31)*7+'Srážky MC'!$E828+('Srážky MC'!$F828/30)*8),0)</f>
        <v>3.8559389860757278</v>
      </c>
      <c r="E828">
        <f ca="1">IF('Parametry rostliny'!$D$33-(('Srážky MC'!$F828/31)*15+('Srážky MC'!$G828/30)*15)&gt;0,'Parametry rostliny'!$D$33-(('Srážky MC'!$F828/31)*15+('Srážky MC'!$G828/30)*15),0)</f>
        <v>8.182352402976008</v>
      </c>
    </row>
    <row r="829" spans="2:5">
      <c r="B829">
        <f ca="1">IF('Parametry rostliny'!$D$30-(('Srážky MC'!$B829/31)*15+('Srážky MC'!$C829/30)*15)&gt;0,'Parametry rostliny'!$D$30-(('Srážky MC'!$B829/31)*15+('Srážky MC'!$C829/30)*15),0)</f>
        <v>9.0442091223608827</v>
      </c>
      <c r="C829">
        <f ca="1">IF('Parametry rostliny'!$D$31-(('Srážky MC'!$C829/31)*16+('Srážky MC'!$D829/30)*24)&gt;0,'Parametry rostliny'!$D$31-(('Srážky MC'!$C829/31)*16+('Srážky MC'!$D829/30)*24),0)</f>
        <v>10.164692624116896</v>
      </c>
      <c r="D829">
        <f ca="1">IF('Parametry rostliny'!$D$32-(('Srážky MC'!$D829/31)*7+'Srážky MC'!$E829+('Srážky MC'!$F829/30)*8)&gt;0,'Parametry rostliny'!$D$32-(('Srážky MC'!D829/31)*7+'Srážky MC'!$E829+('Srážky MC'!$F829/30)*8),0)</f>
        <v>50.312325298724488</v>
      </c>
      <c r="E829">
        <f ca="1">IF('Parametry rostliny'!$D$33-(('Srážky MC'!$F829/31)*15+('Srážky MC'!$G829/30)*15)&gt;0,'Parametry rostliny'!$D$33-(('Srážky MC'!$F829/31)*15+('Srážky MC'!$G829/30)*15),0)</f>
        <v>44.204025269873611</v>
      </c>
    </row>
    <row r="830" spans="2:5">
      <c r="B830">
        <f ca="1">IF('Parametry rostliny'!$D$30-(('Srážky MC'!$B830/31)*15+('Srážky MC'!$C830/30)*15)&gt;0,'Parametry rostliny'!$D$30-(('Srážky MC'!$B830/31)*15+('Srážky MC'!$C830/30)*15),0)</f>
        <v>0</v>
      </c>
      <c r="C830">
        <f ca="1">IF('Parametry rostliny'!$D$31-(('Srážky MC'!$C830/31)*16+('Srážky MC'!$D830/30)*24)&gt;0,'Parametry rostliny'!$D$31-(('Srážky MC'!$C830/31)*16+('Srážky MC'!$D830/30)*24),0)</f>
        <v>32.432700778407252</v>
      </c>
      <c r="D830">
        <f ca="1">IF('Parametry rostliny'!$D$32-(('Srážky MC'!$D830/31)*7+'Srážky MC'!$E830+('Srážky MC'!$F830/30)*8)&gt;0,'Parametry rostliny'!$D$32-(('Srážky MC'!D830/31)*7+'Srážky MC'!$E830+('Srážky MC'!$F830/30)*8),0)</f>
        <v>36.670373124788654</v>
      </c>
      <c r="E830">
        <f ca="1">IF('Parametry rostliny'!$D$33-(('Srážky MC'!$F830/31)*15+('Srážky MC'!$G830/30)*15)&gt;0,'Parametry rostliny'!$D$33-(('Srážky MC'!$F830/31)*15+('Srážky MC'!$G830/30)*15),0)</f>
        <v>0.11983458327027563</v>
      </c>
    </row>
    <row r="831" spans="2:5">
      <c r="B831">
        <f ca="1">IF('Parametry rostliny'!$D$30-(('Srážky MC'!$B831/31)*15+('Srážky MC'!$C831/30)*15)&gt;0,'Parametry rostliny'!$D$30-(('Srážky MC'!$B831/31)*15+('Srážky MC'!$C831/30)*15),0)</f>
        <v>13.758269274777817</v>
      </c>
      <c r="C831">
        <f ca="1">IF('Parametry rostliny'!$D$31-(('Srážky MC'!$C831/31)*16+('Srážky MC'!$D831/30)*24)&gt;0,'Parametry rostliny'!$D$31-(('Srážky MC'!$C831/31)*16+('Srážky MC'!$D831/30)*24),0)</f>
        <v>32.44819296957624</v>
      </c>
      <c r="D831">
        <f ca="1">IF('Parametry rostliny'!$D$32-(('Srážky MC'!$D831/31)*7+'Srážky MC'!$E831+('Srážky MC'!$F831/30)*8)&gt;0,'Parametry rostliny'!$D$32-(('Srážky MC'!D831/31)*7+'Srážky MC'!$E831+('Srážky MC'!$F831/30)*8),0)</f>
        <v>47.640340187118767</v>
      </c>
      <c r="E831">
        <f ca="1">IF('Parametry rostliny'!$D$33-(('Srážky MC'!$F831/31)*15+('Srážky MC'!$G831/30)*15)&gt;0,'Parametry rostliny'!$D$33-(('Srážky MC'!$F831/31)*15+('Srážky MC'!$G831/30)*15),0)</f>
        <v>0</v>
      </c>
    </row>
    <row r="832" spans="2:5">
      <c r="B832">
        <f ca="1">IF('Parametry rostliny'!$D$30-(('Srážky MC'!$B832/31)*15+('Srážky MC'!$C832/30)*15)&gt;0,'Parametry rostliny'!$D$30-(('Srážky MC'!$B832/31)*15+('Srážky MC'!$C832/30)*15),0)</f>
        <v>19.662746585746333</v>
      </c>
      <c r="C832">
        <f ca="1">IF('Parametry rostliny'!$D$31-(('Srážky MC'!$C832/31)*16+('Srážky MC'!$D832/30)*24)&gt;0,'Parametry rostliny'!$D$31-(('Srážky MC'!$C832/31)*16+('Srážky MC'!$D832/30)*24),0)</f>
        <v>18.924594959201386</v>
      </c>
      <c r="D832">
        <f ca="1">IF('Parametry rostliny'!$D$32-(('Srážky MC'!$D832/31)*7+'Srážky MC'!$E832+('Srážky MC'!$F832/30)*8)&gt;0,'Parametry rostliny'!$D$32-(('Srážky MC'!D832/31)*7+'Srážky MC'!$E832+('Srážky MC'!$F832/30)*8),0)</f>
        <v>0</v>
      </c>
      <c r="E832">
        <f ca="1">IF('Parametry rostliny'!$D$33-(('Srážky MC'!$F832/31)*15+('Srážky MC'!$G832/30)*15)&gt;0,'Parametry rostliny'!$D$33-(('Srážky MC'!$F832/31)*15+('Srážky MC'!$G832/30)*15),0)</f>
        <v>0</v>
      </c>
    </row>
    <row r="833" spans="2:5">
      <c r="B833">
        <f ca="1">IF('Parametry rostliny'!$D$30-(('Srážky MC'!$B833/31)*15+('Srážky MC'!$C833/30)*15)&gt;0,'Parametry rostliny'!$D$30-(('Srážky MC'!$B833/31)*15+('Srážky MC'!$C833/30)*15),0)</f>
        <v>0</v>
      </c>
      <c r="C833">
        <f ca="1">IF('Parametry rostliny'!$D$31-(('Srážky MC'!$C833/31)*16+('Srážky MC'!$D833/30)*24)&gt;0,'Parametry rostliny'!$D$31-(('Srážky MC'!$C833/31)*16+('Srážky MC'!$D833/30)*24),0)</f>
        <v>24.463387368141809</v>
      </c>
      <c r="D833">
        <f ca="1">IF('Parametry rostliny'!$D$32-(('Srážky MC'!$D833/31)*7+'Srážky MC'!$E833+('Srážky MC'!$F833/30)*8)&gt;0,'Parametry rostliny'!$D$32-(('Srážky MC'!D833/31)*7+'Srážky MC'!$E833+('Srážky MC'!$F833/30)*8),0)</f>
        <v>2.6936915578953062</v>
      </c>
      <c r="E833">
        <f ca="1">IF('Parametry rostliny'!$D$33-(('Srážky MC'!$F833/31)*15+('Srážky MC'!$G833/30)*15)&gt;0,'Parametry rostliny'!$D$33-(('Srážky MC'!$F833/31)*15+('Srážky MC'!$G833/30)*15),0)</f>
        <v>0</v>
      </c>
    </row>
    <row r="834" spans="2:5">
      <c r="B834">
        <f ca="1">IF('Parametry rostliny'!$D$30-(('Srážky MC'!$B834/31)*15+('Srážky MC'!$C834/30)*15)&gt;0,'Parametry rostliny'!$D$30-(('Srážky MC'!$B834/31)*15+('Srážky MC'!$C834/30)*15),0)</f>
        <v>0</v>
      </c>
      <c r="C834">
        <f ca="1">IF('Parametry rostliny'!$D$31-(('Srážky MC'!$C834/31)*16+('Srážky MC'!$D834/30)*24)&gt;0,'Parametry rostliny'!$D$31-(('Srážky MC'!$C834/31)*16+('Srážky MC'!$D834/30)*24),0)</f>
        <v>3.670951650739795</v>
      </c>
      <c r="D834">
        <f ca="1">IF('Parametry rostliny'!$D$32-(('Srážky MC'!$D834/31)*7+'Srážky MC'!$E834+('Srážky MC'!$F834/30)*8)&gt;0,'Parametry rostliny'!$D$32-(('Srážky MC'!D834/31)*7+'Srážky MC'!$E834+('Srážky MC'!$F834/30)*8),0)</f>
        <v>0</v>
      </c>
      <c r="E834">
        <f ca="1">IF('Parametry rostliny'!$D$33-(('Srážky MC'!$F834/31)*15+('Srážky MC'!$G834/30)*15)&gt;0,'Parametry rostliny'!$D$33-(('Srážky MC'!$F834/31)*15+('Srážky MC'!$G834/30)*15),0)</f>
        <v>36.245692223493805</v>
      </c>
    </row>
    <row r="835" spans="2:5">
      <c r="B835">
        <f ca="1">IF('Parametry rostliny'!$D$30-(('Srážky MC'!$B835/31)*15+('Srážky MC'!$C835/30)*15)&gt;0,'Parametry rostliny'!$D$30-(('Srážky MC'!$B835/31)*15+('Srážky MC'!$C835/30)*15),0)</f>
        <v>0</v>
      </c>
      <c r="C835">
        <f ca="1">IF('Parametry rostliny'!$D$31-(('Srážky MC'!$C835/31)*16+('Srážky MC'!$D835/30)*24)&gt;0,'Parametry rostliny'!$D$31-(('Srážky MC'!$C835/31)*16+('Srážky MC'!$D835/30)*24),0)</f>
        <v>20.632250322026778</v>
      </c>
      <c r="D835">
        <f ca="1">IF('Parametry rostliny'!$D$32-(('Srážky MC'!$D835/31)*7+'Srážky MC'!$E835+('Srážky MC'!$F835/30)*8)&gt;0,'Parametry rostliny'!$D$32-(('Srážky MC'!D835/31)*7+'Srážky MC'!$E835+('Srážky MC'!$F835/30)*8),0)</f>
        <v>39.395777517795722</v>
      </c>
      <c r="E835">
        <f ca="1">IF('Parametry rostliny'!$D$33-(('Srážky MC'!$F835/31)*15+('Srážky MC'!$G835/30)*15)&gt;0,'Parametry rostliny'!$D$33-(('Srážky MC'!$F835/31)*15+('Srážky MC'!$G835/30)*15),0)</f>
        <v>15.526333848168051</v>
      </c>
    </row>
    <row r="836" spans="2:5">
      <c r="B836">
        <f ca="1">IF('Parametry rostliny'!$D$30-(('Srážky MC'!$B836/31)*15+('Srážky MC'!$C836/30)*15)&gt;0,'Parametry rostliny'!$D$30-(('Srážky MC'!$B836/31)*15+('Srážky MC'!$C836/30)*15),0)</f>
        <v>0</v>
      </c>
      <c r="C836">
        <f ca="1">IF('Parametry rostliny'!$D$31-(('Srážky MC'!$C836/31)*16+('Srážky MC'!$D836/30)*24)&gt;0,'Parametry rostliny'!$D$31-(('Srážky MC'!$C836/31)*16+('Srážky MC'!$D836/30)*24),0)</f>
        <v>12.438273313753541</v>
      </c>
      <c r="D836">
        <f ca="1">IF('Parametry rostliny'!$D$32-(('Srážky MC'!$D836/31)*7+'Srážky MC'!$E836+('Srážky MC'!$F836/30)*8)&gt;0,'Parametry rostliny'!$D$32-(('Srážky MC'!D836/31)*7+'Srážky MC'!$E836+('Srážky MC'!$F836/30)*8),0)</f>
        <v>43.105604998352732</v>
      </c>
      <c r="E836">
        <f ca="1">IF('Parametry rostliny'!$D$33-(('Srážky MC'!$F836/31)*15+('Srážky MC'!$G836/30)*15)&gt;0,'Parametry rostliny'!$D$33-(('Srážky MC'!$F836/31)*15+('Srážky MC'!$G836/30)*15),0)</f>
        <v>0</v>
      </c>
    </row>
    <row r="837" spans="2:5">
      <c r="B837">
        <f ca="1">IF('Parametry rostliny'!$D$30-(('Srážky MC'!$B837/31)*15+('Srážky MC'!$C837/30)*15)&gt;0,'Parametry rostliny'!$D$30-(('Srážky MC'!$B837/31)*15+('Srážky MC'!$C837/30)*15),0)</f>
        <v>25.173529606739663</v>
      </c>
      <c r="C837">
        <f ca="1">IF('Parametry rostliny'!$D$31-(('Srážky MC'!$C837/31)*16+('Srážky MC'!$D837/30)*24)&gt;0,'Parametry rostliny'!$D$31-(('Srážky MC'!$C837/31)*16+('Srážky MC'!$D837/30)*24),0)</f>
        <v>63.774135328705171</v>
      </c>
      <c r="D837">
        <f ca="1">IF('Parametry rostliny'!$D$32-(('Srážky MC'!$D837/31)*7+'Srážky MC'!$E837+('Srážky MC'!$F837/30)*8)&gt;0,'Parametry rostliny'!$D$32-(('Srážky MC'!D837/31)*7+'Srážky MC'!$E837+('Srážky MC'!$F837/30)*8),0)</f>
        <v>0</v>
      </c>
      <c r="E837">
        <f ca="1">IF('Parametry rostliny'!$D$33-(('Srážky MC'!$F837/31)*15+('Srážky MC'!$G837/30)*15)&gt;0,'Parametry rostliny'!$D$33-(('Srážky MC'!$F837/31)*15+('Srážky MC'!$G837/30)*15),0)</f>
        <v>0</v>
      </c>
    </row>
    <row r="838" spans="2:5">
      <c r="B838">
        <f ca="1">IF('Parametry rostliny'!$D$30-(('Srážky MC'!$B838/31)*15+('Srážky MC'!$C838/30)*15)&gt;0,'Parametry rostliny'!$D$30-(('Srážky MC'!$B838/31)*15+('Srážky MC'!$C838/30)*15),0)</f>
        <v>0</v>
      </c>
      <c r="C838">
        <f ca="1">IF('Parametry rostliny'!$D$31-(('Srážky MC'!$C838/31)*16+('Srážky MC'!$D838/30)*24)&gt;0,'Parametry rostliny'!$D$31-(('Srážky MC'!$C838/31)*16+('Srážky MC'!$D838/30)*24),0)</f>
        <v>15.837428932635532</v>
      </c>
      <c r="D838">
        <f ca="1">IF('Parametry rostliny'!$D$32-(('Srážky MC'!$D838/31)*7+'Srážky MC'!$E838+('Srážky MC'!$F838/30)*8)&gt;0,'Parametry rostliny'!$D$32-(('Srážky MC'!D838/31)*7+'Srážky MC'!$E838+('Srážky MC'!$F838/30)*8),0)</f>
        <v>40.234767341441824</v>
      </c>
      <c r="E838">
        <f ca="1">IF('Parametry rostliny'!$D$33-(('Srážky MC'!$F838/31)*15+('Srážky MC'!$G838/30)*15)&gt;0,'Parametry rostliny'!$D$33-(('Srážky MC'!$F838/31)*15+('Srážky MC'!$G838/30)*15),0)</f>
        <v>0</v>
      </c>
    </row>
    <row r="839" spans="2:5">
      <c r="B839">
        <f ca="1">IF('Parametry rostliny'!$D$30-(('Srážky MC'!$B839/31)*15+('Srážky MC'!$C839/30)*15)&gt;0,'Parametry rostliny'!$D$30-(('Srážky MC'!$B839/31)*15+('Srážky MC'!$C839/30)*15),0)</f>
        <v>0</v>
      </c>
      <c r="C839">
        <f ca="1">IF('Parametry rostliny'!$D$31-(('Srážky MC'!$C839/31)*16+('Srážky MC'!$D839/30)*24)&gt;0,'Parametry rostliny'!$D$31-(('Srážky MC'!$C839/31)*16+('Srážky MC'!$D839/30)*24),0)</f>
        <v>26.813161451164291</v>
      </c>
      <c r="D839">
        <f ca="1">IF('Parametry rostliny'!$D$32-(('Srážky MC'!$D839/31)*7+'Srážky MC'!$E839+('Srážky MC'!$F839/30)*8)&gt;0,'Parametry rostliny'!$D$32-(('Srážky MC'!D839/31)*7+'Srážky MC'!$E839+('Srážky MC'!$F839/30)*8),0)</f>
        <v>0</v>
      </c>
      <c r="E839">
        <f ca="1">IF('Parametry rostliny'!$D$33-(('Srážky MC'!$F839/31)*15+('Srážky MC'!$G839/30)*15)&gt;0,'Parametry rostliny'!$D$33-(('Srážky MC'!$F839/31)*15+('Srážky MC'!$G839/30)*15),0)</f>
        <v>0</v>
      </c>
    </row>
    <row r="840" spans="2:5">
      <c r="B840">
        <f ca="1">IF('Parametry rostliny'!$D$30-(('Srážky MC'!$B840/31)*15+('Srážky MC'!$C840/30)*15)&gt;0,'Parametry rostliny'!$D$30-(('Srážky MC'!$B840/31)*15+('Srážky MC'!$C840/30)*15),0)</f>
        <v>16.392090467337496</v>
      </c>
      <c r="C840">
        <f ca="1">IF('Parametry rostliny'!$D$31-(('Srážky MC'!$C840/31)*16+('Srážky MC'!$D840/30)*24)&gt;0,'Parametry rostliny'!$D$31-(('Srážky MC'!$C840/31)*16+('Srážky MC'!$D840/30)*24),0)</f>
        <v>34.616524872262033</v>
      </c>
      <c r="D840">
        <f ca="1">IF('Parametry rostliny'!$D$32-(('Srážky MC'!$D840/31)*7+'Srážky MC'!$E840+('Srážky MC'!$F840/30)*8)&gt;0,'Parametry rostliny'!$D$32-(('Srážky MC'!D840/31)*7+'Srážky MC'!$E840+('Srážky MC'!$F840/30)*8),0)</f>
        <v>13.656551364526266</v>
      </c>
      <c r="E840">
        <f ca="1">IF('Parametry rostliny'!$D$33-(('Srážky MC'!$F840/31)*15+('Srážky MC'!$G840/30)*15)&gt;0,'Parametry rostliny'!$D$33-(('Srážky MC'!$F840/31)*15+('Srážky MC'!$G840/30)*15),0)</f>
        <v>1.6407445484322309</v>
      </c>
    </row>
    <row r="841" spans="2:5">
      <c r="B841">
        <f ca="1">IF('Parametry rostliny'!$D$30-(('Srážky MC'!$B841/31)*15+('Srážky MC'!$C841/30)*15)&gt;0,'Parametry rostliny'!$D$30-(('Srážky MC'!$B841/31)*15+('Srážky MC'!$C841/30)*15),0)</f>
        <v>22.609154504185398</v>
      </c>
      <c r="C841">
        <f ca="1">IF('Parametry rostliny'!$D$31-(('Srážky MC'!$C841/31)*16+('Srážky MC'!$D841/30)*24)&gt;0,'Parametry rostliny'!$D$31-(('Srážky MC'!$C841/31)*16+('Srážky MC'!$D841/30)*24),0)</f>
        <v>8.3165324722768332</v>
      </c>
      <c r="D841">
        <f ca="1">IF('Parametry rostliny'!$D$32-(('Srážky MC'!$D841/31)*7+'Srážky MC'!$E841+('Srážky MC'!$F841/30)*8)&gt;0,'Parametry rostliny'!$D$32-(('Srážky MC'!D841/31)*7+'Srážky MC'!$E841+('Srážky MC'!$F841/30)*8),0)</f>
        <v>0</v>
      </c>
      <c r="E841">
        <f ca="1">IF('Parametry rostliny'!$D$33-(('Srážky MC'!$F841/31)*15+('Srážky MC'!$G841/30)*15)&gt;0,'Parametry rostliny'!$D$33-(('Srážky MC'!$F841/31)*15+('Srážky MC'!$G841/30)*15),0)</f>
        <v>0</v>
      </c>
    </row>
    <row r="842" spans="2:5">
      <c r="B842">
        <f ca="1">IF('Parametry rostliny'!$D$30-(('Srážky MC'!$B842/31)*15+('Srážky MC'!$C842/30)*15)&gt;0,'Parametry rostliny'!$D$30-(('Srážky MC'!$B842/31)*15+('Srážky MC'!$C842/30)*15),0)</f>
        <v>0</v>
      </c>
      <c r="C842">
        <f ca="1">IF('Parametry rostliny'!$D$31-(('Srážky MC'!$C842/31)*16+('Srážky MC'!$D842/30)*24)&gt;0,'Parametry rostliny'!$D$31-(('Srážky MC'!$C842/31)*16+('Srážky MC'!$D842/30)*24),0)</f>
        <v>20.511416885729147</v>
      </c>
      <c r="D842">
        <f ca="1">IF('Parametry rostliny'!$D$32-(('Srážky MC'!$D842/31)*7+'Srážky MC'!$E842+('Srážky MC'!$F842/30)*8)&gt;0,'Parametry rostliny'!$D$32-(('Srážky MC'!D842/31)*7+'Srážky MC'!$E842+('Srážky MC'!$F842/30)*8),0)</f>
        <v>0</v>
      </c>
      <c r="E842">
        <f ca="1">IF('Parametry rostliny'!$D$33-(('Srážky MC'!$F842/31)*15+('Srážky MC'!$G842/30)*15)&gt;0,'Parametry rostliny'!$D$33-(('Srážky MC'!$F842/31)*15+('Srážky MC'!$G842/30)*15),0)</f>
        <v>0</v>
      </c>
    </row>
    <row r="843" spans="2:5">
      <c r="B843">
        <f ca="1">IF('Parametry rostliny'!$D$30-(('Srážky MC'!$B843/31)*15+('Srážky MC'!$C843/30)*15)&gt;0,'Parametry rostliny'!$D$30-(('Srážky MC'!$B843/31)*15+('Srážky MC'!$C843/30)*15),0)</f>
        <v>15.917426308674862</v>
      </c>
      <c r="C843">
        <f ca="1">IF('Parametry rostliny'!$D$31-(('Srážky MC'!$C843/31)*16+('Srážky MC'!$D843/30)*24)&gt;0,'Parametry rostliny'!$D$31-(('Srážky MC'!$C843/31)*16+('Srážky MC'!$D843/30)*24),0)</f>
        <v>41.46424782870578</v>
      </c>
      <c r="D843">
        <f ca="1">IF('Parametry rostliny'!$D$32-(('Srážky MC'!$D843/31)*7+'Srážky MC'!$E843+('Srážky MC'!$F843/30)*8)&gt;0,'Parametry rostliny'!$D$32-(('Srážky MC'!D843/31)*7+'Srážky MC'!$E843+('Srážky MC'!$F843/30)*8),0)</f>
        <v>0</v>
      </c>
      <c r="E843">
        <f ca="1">IF('Parametry rostliny'!$D$33-(('Srážky MC'!$F843/31)*15+('Srážky MC'!$G843/30)*15)&gt;0,'Parametry rostliny'!$D$33-(('Srážky MC'!$F843/31)*15+('Srážky MC'!$G843/30)*15),0)</f>
        <v>0</v>
      </c>
    </row>
    <row r="844" spans="2:5">
      <c r="B844">
        <f ca="1">IF('Parametry rostliny'!$D$30-(('Srážky MC'!$B844/31)*15+('Srážky MC'!$C844/30)*15)&gt;0,'Parametry rostliny'!$D$30-(('Srážky MC'!$B844/31)*15+('Srážky MC'!$C844/30)*15),0)</f>
        <v>2.9929297250887998E-2</v>
      </c>
      <c r="C844">
        <f ca="1">IF('Parametry rostliny'!$D$31-(('Srážky MC'!$C844/31)*16+('Srážky MC'!$D844/30)*24)&gt;0,'Parametry rostliny'!$D$31-(('Srážky MC'!$C844/31)*16+('Srážky MC'!$D844/30)*24),0)</f>
        <v>43.475701003695121</v>
      </c>
      <c r="D844">
        <f ca="1">IF('Parametry rostliny'!$D$32-(('Srážky MC'!$D844/31)*7+'Srážky MC'!$E844+('Srážky MC'!$F844/30)*8)&gt;0,'Parametry rostliny'!$D$32-(('Srážky MC'!D844/31)*7+'Srážky MC'!$E844+('Srážky MC'!$F844/30)*8),0)</f>
        <v>0</v>
      </c>
      <c r="E844">
        <f ca="1">IF('Parametry rostliny'!$D$33-(('Srážky MC'!$F844/31)*15+('Srážky MC'!$G844/30)*15)&gt;0,'Parametry rostliny'!$D$33-(('Srážky MC'!$F844/31)*15+('Srážky MC'!$G844/30)*15),0)</f>
        <v>1.8068912823602119</v>
      </c>
    </row>
    <row r="845" spans="2:5">
      <c r="B845">
        <f ca="1">IF('Parametry rostliny'!$D$30-(('Srážky MC'!$B845/31)*15+('Srážky MC'!$C845/30)*15)&gt;0,'Parametry rostliny'!$D$30-(('Srážky MC'!$B845/31)*15+('Srážky MC'!$C845/30)*15),0)</f>
        <v>0</v>
      </c>
      <c r="C845">
        <f ca="1">IF('Parametry rostliny'!$D$31-(('Srážky MC'!$C845/31)*16+('Srážky MC'!$D845/30)*24)&gt;0,'Parametry rostliny'!$D$31-(('Srážky MC'!$C845/31)*16+('Srážky MC'!$D845/30)*24),0)</f>
        <v>51.167611346089444</v>
      </c>
      <c r="D845">
        <f ca="1">IF('Parametry rostliny'!$D$32-(('Srážky MC'!$D845/31)*7+'Srážky MC'!$E845+('Srážky MC'!$F845/30)*8)&gt;0,'Parametry rostliny'!$D$32-(('Srážky MC'!D845/31)*7+'Srážky MC'!$E845+('Srážky MC'!$F845/30)*8),0)</f>
        <v>67.000575303527071</v>
      </c>
      <c r="E845">
        <f ca="1">IF('Parametry rostliny'!$D$33-(('Srážky MC'!$F845/31)*15+('Srážky MC'!$G845/30)*15)&gt;0,'Parametry rostliny'!$D$33-(('Srážky MC'!$F845/31)*15+('Srážky MC'!$G845/30)*15),0)</f>
        <v>9.0701269744627382</v>
      </c>
    </row>
    <row r="846" spans="2:5">
      <c r="B846">
        <f ca="1">IF('Parametry rostliny'!$D$30-(('Srážky MC'!$B846/31)*15+('Srážky MC'!$C846/30)*15)&gt;0,'Parametry rostliny'!$D$30-(('Srážky MC'!$B846/31)*15+('Srážky MC'!$C846/30)*15),0)</f>
        <v>10.456818456308213</v>
      </c>
      <c r="C846">
        <f ca="1">IF('Parametry rostliny'!$D$31-(('Srážky MC'!$C846/31)*16+('Srážky MC'!$D846/30)*24)&gt;0,'Parametry rostliny'!$D$31-(('Srážky MC'!$C846/31)*16+('Srážky MC'!$D846/30)*24),0)</f>
        <v>32.789195089968899</v>
      </c>
      <c r="D846">
        <f ca="1">IF('Parametry rostliny'!$D$32-(('Srážky MC'!$D846/31)*7+'Srážky MC'!$E846+('Srážky MC'!$F846/30)*8)&gt;0,'Parametry rostliny'!$D$32-(('Srážky MC'!D846/31)*7+'Srážky MC'!$E846+('Srážky MC'!$F846/30)*8),0)</f>
        <v>0</v>
      </c>
      <c r="E846">
        <f ca="1">IF('Parametry rostliny'!$D$33-(('Srážky MC'!$F846/31)*15+('Srážky MC'!$G846/30)*15)&gt;0,'Parametry rostliny'!$D$33-(('Srážky MC'!$F846/31)*15+('Srážky MC'!$G846/30)*15),0)</f>
        <v>0</v>
      </c>
    </row>
    <row r="847" spans="2:5">
      <c r="B847">
        <f ca="1">IF('Parametry rostliny'!$D$30-(('Srážky MC'!$B847/31)*15+('Srážky MC'!$C847/30)*15)&gt;0,'Parametry rostliny'!$D$30-(('Srážky MC'!$B847/31)*15+('Srážky MC'!$C847/30)*15),0)</f>
        <v>0</v>
      </c>
      <c r="C847">
        <f ca="1">IF('Parametry rostliny'!$D$31-(('Srážky MC'!$C847/31)*16+('Srážky MC'!$D847/30)*24)&gt;0,'Parametry rostliny'!$D$31-(('Srážky MC'!$C847/31)*16+('Srážky MC'!$D847/30)*24),0)</f>
        <v>47.850533606983703</v>
      </c>
      <c r="D847">
        <f ca="1">IF('Parametry rostliny'!$D$32-(('Srážky MC'!$D847/31)*7+'Srážky MC'!$E847+('Srážky MC'!$F847/30)*8)&gt;0,'Parametry rostliny'!$D$32-(('Srážky MC'!D847/31)*7+'Srážky MC'!$E847+('Srážky MC'!$F847/30)*8),0)</f>
        <v>15.603600520117169</v>
      </c>
      <c r="E847">
        <f ca="1">IF('Parametry rostliny'!$D$33-(('Srážky MC'!$F847/31)*15+('Srážky MC'!$G847/30)*15)&gt;0,'Parametry rostliny'!$D$33-(('Srážky MC'!$F847/31)*15+('Srážky MC'!$G847/30)*15),0)</f>
        <v>0</v>
      </c>
    </row>
    <row r="848" spans="2:5">
      <c r="B848">
        <f ca="1">IF('Parametry rostliny'!$D$30-(('Srážky MC'!$B848/31)*15+('Srážky MC'!$C848/30)*15)&gt;0,'Parametry rostliny'!$D$30-(('Srážky MC'!$B848/31)*15+('Srážky MC'!$C848/30)*15),0)</f>
        <v>48.077798065230702</v>
      </c>
      <c r="C848">
        <f ca="1">IF('Parametry rostliny'!$D$31-(('Srážky MC'!$C848/31)*16+('Srážky MC'!$D848/30)*24)&gt;0,'Parametry rostliny'!$D$31-(('Srážky MC'!$C848/31)*16+('Srážky MC'!$D848/30)*24),0)</f>
        <v>36.821180726680993</v>
      </c>
      <c r="D848">
        <f ca="1">IF('Parametry rostliny'!$D$32-(('Srážky MC'!$D848/31)*7+'Srážky MC'!$E848+('Srážky MC'!$F848/30)*8)&gt;0,'Parametry rostliny'!$D$32-(('Srážky MC'!D848/31)*7+'Srážky MC'!$E848+('Srážky MC'!$F848/30)*8),0)</f>
        <v>39.035683562538978</v>
      </c>
      <c r="E848">
        <f ca="1">IF('Parametry rostliny'!$D$33-(('Srážky MC'!$F848/31)*15+('Srážky MC'!$G848/30)*15)&gt;0,'Parametry rostliny'!$D$33-(('Srážky MC'!$F848/31)*15+('Srážky MC'!$G848/30)*15),0)</f>
        <v>0</v>
      </c>
    </row>
    <row r="849" spans="2:5">
      <c r="B849">
        <f ca="1">IF('Parametry rostliny'!$D$30-(('Srážky MC'!$B849/31)*15+('Srážky MC'!$C849/30)*15)&gt;0,'Parametry rostliny'!$D$30-(('Srážky MC'!$B849/31)*15+('Srážky MC'!$C849/30)*15),0)</f>
        <v>0</v>
      </c>
      <c r="C849">
        <f ca="1">IF('Parametry rostliny'!$D$31-(('Srážky MC'!$C849/31)*16+('Srážky MC'!$D849/30)*24)&gt;0,'Parametry rostliny'!$D$31-(('Srážky MC'!$C849/31)*16+('Srážky MC'!$D849/30)*24),0)</f>
        <v>47.377982609143572</v>
      </c>
      <c r="D849">
        <f ca="1">IF('Parametry rostliny'!$D$32-(('Srážky MC'!$D849/31)*7+'Srážky MC'!$E849+('Srážky MC'!$F849/30)*8)&gt;0,'Parametry rostliny'!$D$32-(('Srážky MC'!D849/31)*7+'Srážky MC'!$E849+('Srážky MC'!$F849/30)*8),0)</f>
        <v>0</v>
      </c>
      <c r="E849">
        <f ca="1">IF('Parametry rostliny'!$D$33-(('Srážky MC'!$F849/31)*15+('Srážky MC'!$G849/30)*15)&gt;0,'Parametry rostliny'!$D$33-(('Srážky MC'!$F849/31)*15+('Srážky MC'!$G849/30)*15),0)</f>
        <v>0</v>
      </c>
    </row>
    <row r="850" spans="2:5">
      <c r="B850">
        <f ca="1">IF('Parametry rostliny'!$D$30-(('Srážky MC'!$B850/31)*15+('Srážky MC'!$C850/30)*15)&gt;0,'Parametry rostliny'!$D$30-(('Srážky MC'!$B850/31)*15+('Srážky MC'!$C850/30)*15),0)</f>
        <v>0</v>
      </c>
      <c r="C850">
        <f ca="1">IF('Parametry rostliny'!$D$31-(('Srážky MC'!$C850/31)*16+('Srážky MC'!$D850/30)*24)&gt;0,'Parametry rostliny'!$D$31-(('Srážky MC'!$C850/31)*16+('Srážky MC'!$D850/30)*24),0)</f>
        <v>10.74085048669383</v>
      </c>
      <c r="D850">
        <f ca="1">IF('Parametry rostliny'!$D$32-(('Srážky MC'!$D850/31)*7+'Srážky MC'!$E850+('Srážky MC'!$F850/30)*8)&gt;0,'Parametry rostliny'!$D$32-(('Srážky MC'!D850/31)*7+'Srážky MC'!$E850+('Srážky MC'!$F850/30)*8),0)</f>
        <v>0</v>
      </c>
      <c r="E850">
        <f ca="1">IF('Parametry rostliny'!$D$33-(('Srážky MC'!$F850/31)*15+('Srážky MC'!$G850/30)*15)&gt;0,'Parametry rostliny'!$D$33-(('Srážky MC'!$F850/31)*15+('Srážky MC'!$G850/30)*15),0)</f>
        <v>0</v>
      </c>
    </row>
    <row r="851" spans="2:5">
      <c r="B851">
        <f ca="1">IF('Parametry rostliny'!$D$30-(('Srážky MC'!$B851/31)*15+('Srážky MC'!$C851/30)*15)&gt;0,'Parametry rostliny'!$D$30-(('Srážky MC'!$B851/31)*15+('Srážky MC'!$C851/30)*15),0)</f>
        <v>0</v>
      </c>
      <c r="C851">
        <f ca="1">IF('Parametry rostliny'!$D$31-(('Srážky MC'!$C851/31)*16+('Srážky MC'!$D851/30)*24)&gt;0,'Parametry rostliny'!$D$31-(('Srážky MC'!$C851/31)*16+('Srážky MC'!$D851/30)*24),0)</f>
        <v>0</v>
      </c>
      <c r="D851">
        <f ca="1">IF('Parametry rostliny'!$D$32-(('Srážky MC'!$D851/31)*7+'Srážky MC'!$E851+('Srážky MC'!$F851/30)*8)&gt;0,'Parametry rostliny'!$D$32-(('Srážky MC'!D851/31)*7+'Srážky MC'!$E851+('Srážky MC'!$F851/30)*8),0)</f>
        <v>29.2485653719514</v>
      </c>
      <c r="E851">
        <f ca="1">IF('Parametry rostliny'!$D$33-(('Srážky MC'!$F851/31)*15+('Srážky MC'!$G851/30)*15)&gt;0,'Parametry rostliny'!$D$33-(('Srážky MC'!$F851/31)*15+('Srážky MC'!$G851/30)*15),0)</f>
        <v>0</v>
      </c>
    </row>
    <row r="852" spans="2:5">
      <c r="B852">
        <f ca="1">IF('Parametry rostliny'!$D$30-(('Srážky MC'!$B852/31)*15+('Srážky MC'!$C852/30)*15)&gt;0,'Parametry rostliny'!$D$30-(('Srážky MC'!$B852/31)*15+('Srážky MC'!$C852/30)*15),0)</f>
        <v>13.600414930065625</v>
      </c>
      <c r="C852">
        <f ca="1">IF('Parametry rostliny'!$D$31-(('Srážky MC'!$C852/31)*16+('Srážky MC'!$D852/30)*24)&gt;0,'Parametry rostliny'!$D$31-(('Srážky MC'!$C852/31)*16+('Srážky MC'!$D852/30)*24),0)</f>
        <v>42.080346000895076</v>
      </c>
      <c r="D852">
        <f ca="1">IF('Parametry rostliny'!$D$32-(('Srážky MC'!$D852/31)*7+'Srážky MC'!$E852+('Srážky MC'!$F852/30)*8)&gt;0,'Parametry rostliny'!$D$32-(('Srážky MC'!D852/31)*7+'Srážky MC'!$E852+('Srážky MC'!$F852/30)*8),0)</f>
        <v>33.690994419563239</v>
      </c>
      <c r="E852">
        <f ca="1">IF('Parametry rostliny'!$D$33-(('Srážky MC'!$F852/31)*15+('Srážky MC'!$G852/30)*15)&gt;0,'Parametry rostliny'!$D$33-(('Srážky MC'!$F852/31)*15+('Srážky MC'!$G852/30)*15),0)</f>
        <v>14.754847253700333</v>
      </c>
    </row>
    <row r="853" spans="2:5">
      <c r="B853">
        <f ca="1">IF('Parametry rostliny'!$D$30-(('Srážky MC'!$B853/31)*15+('Srážky MC'!$C853/30)*15)&gt;0,'Parametry rostliny'!$D$30-(('Srážky MC'!$B853/31)*15+('Srážky MC'!$C853/30)*15),0)</f>
        <v>0.84351614392510044</v>
      </c>
      <c r="C853">
        <f ca="1">IF('Parametry rostliny'!$D$31-(('Srážky MC'!$C853/31)*16+('Srážky MC'!$D853/30)*24)&gt;0,'Parametry rostliny'!$D$31-(('Srážky MC'!$C853/31)*16+('Srážky MC'!$D853/30)*24),0)</f>
        <v>13.352186606307214</v>
      </c>
      <c r="D853">
        <f ca="1">IF('Parametry rostliny'!$D$32-(('Srážky MC'!$D853/31)*7+'Srážky MC'!$E853+('Srážky MC'!$F853/30)*8)&gt;0,'Parametry rostliny'!$D$32-(('Srážky MC'!D853/31)*7+'Srážky MC'!$E853+('Srážky MC'!$F853/30)*8),0)</f>
        <v>29.199731937120291</v>
      </c>
      <c r="E853">
        <f ca="1">IF('Parametry rostliny'!$D$33-(('Srážky MC'!$F853/31)*15+('Srážky MC'!$G853/30)*15)&gt;0,'Parametry rostliny'!$D$33-(('Srážky MC'!$F853/31)*15+('Srážky MC'!$G853/30)*15),0)</f>
        <v>0</v>
      </c>
    </row>
    <row r="854" spans="2:5">
      <c r="B854">
        <f ca="1">IF('Parametry rostliny'!$D$30-(('Srážky MC'!$B854/31)*15+('Srážky MC'!$C854/30)*15)&gt;0,'Parametry rostliny'!$D$30-(('Srážky MC'!$B854/31)*15+('Srážky MC'!$C854/30)*15),0)</f>
        <v>5.9070944930767837</v>
      </c>
      <c r="C854">
        <f ca="1">IF('Parametry rostliny'!$D$31-(('Srážky MC'!$C854/31)*16+('Srážky MC'!$D854/30)*24)&gt;0,'Parametry rostliny'!$D$31-(('Srážky MC'!$C854/31)*16+('Srážky MC'!$D854/30)*24),0)</f>
        <v>19.746985947503049</v>
      </c>
      <c r="D854">
        <f ca="1">IF('Parametry rostliny'!$D$32-(('Srážky MC'!$D854/31)*7+'Srážky MC'!$E854+('Srážky MC'!$F854/30)*8)&gt;0,'Parametry rostliny'!$D$32-(('Srážky MC'!D854/31)*7+'Srážky MC'!$E854+('Srážky MC'!$F854/30)*8),0)</f>
        <v>7.9628716652482581</v>
      </c>
      <c r="E854">
        <f ca="1">IF('Parametry rostliny'!$D$33-(('Srážky MC'!$F854/31)*15+('Srážky MC'!$G854/30)*15)&gt;0,'Parametry rostliny'!$D$33-(('Srážky MC'!$F854/31)*15+('Srážky MC'!$G854/30)*15),0)</f>
        <v>7.1127617376052967</v>
      </c>
    </row>
    <row r="855" spans="2:5">
      <c r="B855">
        <f ca="1">IF('Parametry rostliny'!$D$30-(('Srážky MC'!$B855/31)*15+('Srážky MC'!$C855/30)*15)&gt;0,'Parametry rostliny'!$D$30-(('Srážky MC'!$B855/31)*15+('Srážky MC'!$C855/30)*15),0)</f>
        <v>0</v>
      </c>
      <c r="C855">
        <f ca="1">IF('Parametry rostliny'!$D$31-(('Srážky MC'!$C855/31)*16+('Srážky MC'!$D855/30)*24)&gt;0,'Parametry rostliny'!$D$31-(('Srážky MC'!$C855/31)*16+('Srážky MC'!$D855/30)*24),0)</f>
        <v>0</v>
      </c>
      <c r="D855">
        <f ca="1">IF('Parametry rostliny'!$D$32-(('Srážky MC'!$D855/31)*7+'Srážky MC'!$E855+('Srážky MC'!$F855/30)*8)&gt;0,'Parametry rostliny'!$D$32-(('Srážky MC'!D855/31)*7+'Srážky MC'!$E855+('Srážky MC'!$F855/30)*8),0)</f>
        <v>26.132611308307091</v>
      </c>
      <c r="E855">
        <f ca="1">IF('Parametry rostliny'!$D$33-(('Srážky MC'!$F855/31)*15+('Srážky MC'!$G855/30)*15)&gt;0,'Parametry rostliny'!$D$33-(('Srážky MC'!$F855/31)*15+('Srážky MC'!$G855/30)*15),0)</f>
        <v>6.052997208512366</v>
      </c>
    </row>
    <row r="856" spans="2:5">
      <c r="B856">
        <f ca="1">IF('Parametry rostliny'!$D$30-(('Srážky MC'!$B856/31)*15+('Srážky MC'!$C856/30)*15)&gt;0,'Parametry rostliny'!$D$30-(('Srážky MC'!$B856/31)*15+('Srážky MC'!$C856/30)*15),0)</f>
        <v>0.13640242415067405</v>
      </c>
      <c r="C856">
        <f ca="1">IF('Parametry rostliny'!$D$31-(('Srážky MC'!$C856/31)*16+('Srážky MC'!$D856/30)*24)&gt;0,'Parametry rostliny'!$D$31-(('Srážky MC'!$C856/31)*16+('Srážky MC'!$D856/30)*24),0)</f>
        <v>25.118575053559368</v>
      </c>
      <c r="D856">
        <f ca="1">IF('Parametry rostliny'!$D$32-(('Srážky MC'!$D856/31)*7+'Srážky MC'!$E856+('Srážky MC'!$F856/30)*8)&gt;0,'Parametry rostliny'!$D$32-(('Srážky MC'!D856/31)*7+'Srážky MC'!$E856+('Srážky MC'!$F856/30)*8),0)</f>
        <v>0</v>
      </c>
      <c r="E856">
        <f ca="1">IF('Parametry rostliny'!$D$33-(('Srážky MC'!$F856/31)*15+('Srážky MC'!$G856/30)*15)&gt;0,'Parametry rostliny'!$D$33-(('Srážky MC'!$F856/31)*15+('Srážky MC'!$G856/30)*15),0)</f>
        <v>0</v>
      </c>
    </row>
    <row r="857" spans="2:5">
      <c r="B857">
        <f ca="1">IF('Parametry rostliny'!$D$30-(('Srážky MC'!$B857/31)*15+('Srážky MC'!$C857/30)*15)&gt;0,'Parametry rostliny'!$D$30-(('Srážky MC'!$B857/31)*15+('Srážky MC'!$C857/30)*15),0)</f>
        <v>0</v>
      </c>
      <c r="C857">
        <f ca="1">IF('Parametry rostliny'!$D$31-(('Srážky MC'!$C857/31)*16+('Srážky MC'!$D857/30)*24)&gt;0,'Parametry rostliny'!$D$31-(('Srážky MC'!$C857/31)*16+('Srážky MC'!$D857/30)*24),0)</f>
        <v>13.725295169324539</v>
      </c>
      <c r="D857">
        <f ca="1">IF('Parametry rostliny'!$D$32-(('Srážky MC'!$D857/31)*7+'Srážky MC'!$E857+('Srážky MC'!$F857/30)*8)&gt;0,'Parametry rostliny'!$D$32-(('Srážky MC'!D857/31)*7+'Srážky MC'!$E857+('Srážky MC'!$F857/30)*8),0)</f>
        <v>1.6884399934356509</v>
      </c>
      <c r="E857">
        <f ca="1">IF('Parametry rostliny'!$D$33-(('Srážky MC'!$F857/31)*15+('Srážky MC'!$G857/30)*15)&gt;0,'Parametry rostliny'!$D$33-(('Srážky MC'!$F857/31)*15+('Srážky MC'!$G857/30)*15),0)</f>
        <v>0</v>
      </c>
    </row>
    <row r="858" spans="2:5">
      <c r="B858">
        <f ca="1">IF('Parametry rostliny'!$D$30-(('Srážky MC'!$B858/31)*15+('Srážky MC'!$C858/30)*15)&gt;0,'Parametry rostliny'!$D$30-(('Srážky MC'!$B858/31)*15+('Srážky MC'!$C858/30)*15),0)</f>
        <v>26.153988032759784</v>
      </c>
      <c r="C858">
        <f ca="1">IF('Parametry rostliny'!$D$31-(('Srážky MC'!$C858/31)*16+('Srážky MC'!$D858/30)*24)&gt;0,'Parametry rostliny'!$D$31-(('Srážky MC'!$C858/31)*16+('Srážky MC'!$D858/30)*24),0)</f>
        <v>0</v>
      </c>
      <c r="D858">
        <f ca="1">IF('Parametry rostliny'!$D$32-(('Srážky MC'!$D858/31)*7+'Srážky MC'!$E858+('Srážky MC'!$F858/30)*8)&gt;0,'Parametry rostliny'!$D$32-(('Srážky MC'!D858/31)*7+'Srážky MC'!$E858+('Srážky MC'!$F858/30)*8),0)</f>
        <v>0</v>
      </c>
      <c r="E858">
        <f ca="1">IF('Parametry rostliny'!$D$33-(('Srážky MC'!$F858/31)*15+('Srážky MC'!$G858/30)*15)&gt;0,'Parametry rostliny'!$D$33-(('Srážky MC'!$F858/31)*15+('Srážky MC'!$G858/30)*15),0)</f>
        <v>8.1229470015805703</v>
      </c>
    </row>
    <row r="859" spans="2:5">
      <c r="B859">
        <f ca="1">IF('Parametry rostliny'!$D$30-(('Srážky MC'!$B859/31)*15+('Srážky MC'!$C859/30)*15)&gt;0,'Parametry rostliny'!$D$30-(('Srážky MC'!$B859/31)*15+('Srážky MC'!$C859/30)*15),0)</f>
        <v>0</v>
      </c>
      <c r="C859">
        <f ca="1">IF('Parametry rostliny'!$D$31-(('Srážky MC'!$C859/31)*16+('Srážky MC'!$D859/30)*24)&gt;0,'Parametry rostliny'!$D$31-(('Srážky MC'!$C859/31)*16+('Srážky MC'!$D859/30)*24),0)</f>
        <v>44.434694575864967</v>
      </c>
      <c r="D859">
        <f ca="1">IF('Parametry rostliny'!$D$32-(('Srážky MC'!$D859/31)*7+'Srážky MC'!$E859+('Srážky MC'!$F859/30)*8)&gt;0,'Parametry rostliny'!$D$32-(('Srážky MC'!D859/31)*7+'Srážky MC'!$E859+('Srážky MC'!$F859/30)*8),0)</f>
        <v>0</v>
      </c>
      <c r="E859">
        <f ca="1">IF('Parametry rostliny'!$D$33-(('Srážky MC'!$F859/31)*15+('Srážky MC'!$G859/30)*15)&gt;0,'Parametry rostliny'!$D$33-(('Srážky MC'!$F859/31)*15+('Srážky MC'!$G859/30)*15),0)</f>
        <v>0</v>
      </c>
    </row>
    <row r="860" spans="2:5">
      <c r="B860">
        <f ca="1">IF('Parametry rostliny'!$D$30-(('Srážky MC'!$B860/31)*15+('Srážky MC'!$C860/30)*15)&gt;0,'Parametry rostliny'!$D$30-(('Srážky MC'!$B860/31)*15+('Srážky MC'!$C860/30)*15),0)</f>
        <v>4.4046996048157041</v>
      </c>
      <c r="C860">
        <f ca="1">IF('Parametry rostliny'!$D$31-(('Srážky MC'!$C860/31)*16+('Srážky MC'!$D860/30)*24)&gt;0,'Parametry rostliny'!$D$31-(('Srážky MC'!$C860/31)*16+('Srážky MC'!$D860/30)*24),0)</f>
        <v>19.303449749562873</v>
      </c>
      <c r="D860">
        <f ca="1">IF('Parametry rostliny'!$D$32-(('Srážky MC'!$D860/31)*7+'Srážky MC'!$E860+('Srážky MC'!$F860/30)*8)&gt;0,'Parametry rostliny'!$D$32-(('Srážky MC'!D860/31)*7+'Srážky MC'!$E860+('Srážky MC'!$F860/30)*8),0)</f>
        <v>45.570067007675235</v>
      </c>
      <c r="E860">
        <f ca="1">IF('Parametry rostliny'!$D$33-(('Srážky MC'!$F860/31)*15+('Srážky MC'!$G860/30)*15)&gt;0,'Parametry rostliny'!$D$33-(('Srážky MC'!$F860/31)*15+('Srážky MC'!$G860/30)*15),0)</f>
        <v>8.6890502509623104</v>
      </c>
    </row>
    <row r="861" spans="2:5">
      <c r="B861">
        <f ca="1">IF('Parametry rostliny'!$D$30-(('Srážky MC'!$B861/31)*15+('Srážky MC'!$C861/30)*15)&gt;0,'Parametry rostliny'!$D$30-(('Srážky MC'!$B861/31)*15+('Srážky MC'!$C861/30)*15),0)</f>
        <v>0</v>
      </c>
      <c r="C861">
        <f ca="1">IF('Parametry rostliny'!$D$31-(('Srážky MC'!$C861/31)*16+('Srážky MC'!$D861/30)*24)&gt;0,'Parametry rostliny'!$D$31-(('Srážky MC'!$C861/31)*16+('Srážky MC'!$D861/30)*24),0)</f>
        <v>9.2733988188924741</v>
      </c>
      <c r="D861">
        <f ca="1">IF('Parametry rostliny'!$D$32-(('Srážky MC'!$D861/31)*7+'Srážky MC'!$E861+('Srážky MC'!$F861/30)*8)&gt;0,'Parametry rostliny'!$D$32-(('Srážky MC'!D861/31)*7+'Srážky MC'!$E861+('Srážky MC'!$F861/30)*8),0)</f>
        <v>19.298187588226142</v>
      </c>
      <c r="E861">
        <f ca="1">IF('Parametry rostliny'!$D$33-(('Srážky MC'!$F861/31)*15+('Srážky MC'!$G861/30)*15)&gt;0,'Parametry rostliny'!$D$33-(('Srážky MC'!$F861/31)*15+('Srážky MC'!$G861/30)*15),0)</f>
        <v>23.679775679153572</v>
      </c>
    </row>
    <row r="862" spans="2:5">
      <c r="B862">
        <f ca="1">IF('Parametry rostliny'!$D$30-(('Srážky MC'!$B862/31)*15+('Srážky MC'!$C862/30)*15)&gt;0,'Parametry rostliny'!$D$30-(('Srážky MC'!$B862/31)*15+('Srážky MC'!$C862/30)*15),0)</f>
        <v>1.5009871039609664</v>
      </c>
      <c r="C862">
        <f ca="1">IF('Parametry rostliny'!$D$31-(('Srážky MC'!$C862/31)*16+('Srážky MC'!$D862/30)*24)&gt;0,'Parametry rostliny'!$D$31-(('Srážky MC'!$C862/31)*16+('Srážky MC'!$D862/30)*24),0)</f>
        <v>50.333897529119156</v>
      </c>
      <c r="D862">
        <f ca="1">IF('Parametry rostliny'!$D$32-(('Srážky MC'!$D862/31)*7+'Srážky MC'!$E862+('Srážky MC'!$F862/30)*8)&gt;0,'Parametry rostliny'!$D$32-(('Srážky MC'!D862/31)*7+'Srážky MC'!$E862+('Srážky MC'!$F862/30)*8),0)</f>
        <v>0</v>
      </c>
      <c r="E862">
        <f ca="1">IF('Parametry rostliny'!$D$33-(('Srážky MC'!$F862/31)*15+('Srážky MC'!$G862/30)*15)&gt;0,'Parametry rostliny'!$D$33-(('Srážky MC'!$F862/31)*15+('Srážky MC'!$G862/30)*15),0)</f>
        <v>0</v>
      </c>
    </row>
    <row r="863" spans="2:5">
      <c r="B863">
        <f ca="1">IF('Parametry rostliny'!$D$30-(('Srážky MC'!$B863/31)*15+('Srážky MC'!$C863/30)*15)&gt;0,'Parametry rostliny'!$D$30-(('Srážky MC'!$B863/31)*15+('Srážky MC'!$C863/30)*15),0)</f>
        <v>5.4606603553695265</v>
      </c>
      <c r="C863">
        <f ca="1">IF('Parametry rostliny'!$D$31-(('Srážky MC'!$C863/31)*16+('Srážky MC'!$D863/30)*24)&gt;0,'Parametry rostliny'!$D$31-(('Srážky MC'!$C863/31)*16+('Srážky MC'!$D863/30)*24),0)</f>
        <v>0</v>
      </c>
      <c r="D863">
        <f ca="1">IF('Parametry rostliny'!$D$32-(('Srážky MC'!$D863/31)*7+'Srážky MC'!$E863+('Srážky MC'!$F863/30)*8)&gt;0,'Parametry rostliny'!$D$32-(('Srážky MC'!D863/31)*7+'Srážky MC'!$E863+('Srážky MC'!$F863/30)*8),0)</f>
        <v>23.803900212727228</v>
      </c>
      <c r="E863">
        <f ca="1">IF('Parametry rostliny'!$D$33-(('Srážky MC'!$F863/31)*15+('Srážky MC'!$G863/30)*15)&gt;0,'Parametry rostliny'!$D$33-(('Srážky MC'!$F863/31)*15+('Srážky MC'!$G863/30)*15),0)</f>
        <v>0</v>
      </c>
    </row>
    <row r="864" spans="2:5">
      <c r="B864">
        <f ca="1">IF('Parametry rostliny'!$D$30-(('Srážky MC'!$B864/31)*15+('Srážky MC'!$C864/30)*15)&gt;0,'Parametry rostliny'!$D$30-(('Srážky MC'!$B864/31)*15+('Srážky MC'!$C864/30)*15),0)</f>
        <v>0</v>
      </c>
      <c r="C864">
        <f ca="1">IF('Parametry rostliny'!$D$31-(('Srážky MC'!$C864/31)*16+('Srážky MC'!$D864/30)*24)&gt;0,'Parametry rostliny'!$D$31-(('Srážky MC'!$C864/31)*16+('Srážky MC'!$D864/30)*24),0)</f>
        <v>73.550629137660209</v>
      </c>
      <c r="D864">
        <f ca="1">IF('Parametry rostliny'!$D$32-(('Srážky MC'!$D864/31)*7+'Srážky MC'!$E864+('Srážky MC'!$F864/30)*8)&gt;0,'Parametry rostliny'!$D$32-(('Srážky MC'!D864/31)*7+'Srážky MC'!$E864+('Srážky MC'!$F864/30)*8),0)</f>
        <v>30.511049634652309</v>
      </c>
      <c r="E864">
        <f ca="1">IF('Parametry rostliny'!$D$33-(('Srážky MC'!$F864/31)*15+('Srážky MC'!$G864/30)*15)&gt;0,'Parametry rostliny'!$D$33-(('Srážky MC'!$F864/31)*15+('Srážky MC'!$G864/30)*15),0)</f>
        <v>0</v>
      </c>
    </row>
    <row r="865" spans="2:5">
      <c r="B865">
        <f ca="1">IF('Parametry rostliny'!$D$30-(('Srážky MC'!$B865/31)*15+('Srážky MC'!$C865/30)*15)&gt;0,'Parametry rostliny'!$D$30-(('Srážky MC'!$B865/31)*15+('Srážky MC'!$C865/30)*15),0)</f>
        <v>5.6344094903137005</v>
      </c>
      <c r="C865">
        <f ca="1">IF('Parametry rostliny'!$D$31-(('Srážky MC'!$C865/31)*16+('Srážky MC'!$D865/30)*24)&gt;0,'Parametry rostliny'!$D$31-(('Srážky MC'!$C865/31)*16+('Srážky MC'!$D865/30)*24),0)</f>
        <v>17.990206266119912</v>
      </c>
      <c r="D865">
        <f ca="1">IF('Parametry rostliny'!$D$32-(('Srážky MC'!$D865/31)*7+'Srážky MC'!$E865+('Srážky MC'!$F865/30)*8)&gt;0,'Parametry rostliny'!$D$32-(('Srážky MC'!D865/31)*7+'Srážky MC'!$E865+('Srážky MC'!$F865/30)*8),0)</f>
        <v>0</v>
      </c>
      <c r="E865">
        <f ca="1">IF('Parametry rostliny'!$D$33-(('Srážky MC'!$F865/31)*15+('Srážky MC'!$G865/30)*15)&gt;0,'Parametry rostliny'!$D$33-(('Srážky MC'!$F865/31)*15+('Srážky MC'!$G865/30)*15),0)</f>
        <v>2.6767704848053029</v>
      </c>
    </row>
    <row r="866" spans="2:5">
      <c r="B866">
        <f ca="1">IF('Parametry rostliny'!$D$30-(('Srážky MC'!$B866/31)*15+('Srážky MC'!$C866/30)*15)&gt;0,'Parametry rostliny'!$D$30-(('Srážky MC'!$B866/31)*15+('Srážky MC'!$C866/30)*15),0)</f>
        <v>3.3561109761745769</v>
      </c>
      <c r="C866">
        <f ca="1">IF('Parametry rostliny'!$D$31-(('Srážky MC'!$C866/31)*16+('Srážky MC'!$D866/30)*24)&gt;0,'Parametry rostliny'!$D$31-(('Srážky MC'!$C866/31)*16+('Srážky MC'!$D866/30)*24),0)</f>
        <v>40.859046165848824</v>
      </c>
      <c r="D866">
        <f ca="1">IF('Parametry rostliny'!$D$32-(('Srážky MC'!$D866/31)*7+'Srážky MC'!$E866+('Srážky MC'!$F866/30)*8)&gt;0,'Parametry rostliny'!$D$32-(('Srážky MC'!D866/31)*7+'Srážky MC'!$E866+('Srážky MC'!$F866/30)*8),0)</f>
        <v>0</v>
      </c>
      <c r="E866">
        <f ca="1">IF('Parametry rostliny'!$D$33-(('Srážky MC'!$F866/31)*15+('Srážky MC'!$G866/30)*15)&gt;0,'Parametry rostliny'!$D$33-(('Srážky MC'!$F866/31)*15+('Srážky MC'!$G866/30)*15),0)</f>
        <v>0</v>
      </c>
    </row>
    <row r="867" spans="2:5">
      <c r="B867">
        <f ca="1">IF('Parametry rostliny'!$D$30-(('Srážky MC'!$B867/31)*15+('Srážky MC'!$C867/30)*15)&gt;0,'Parametry rostliny'!$D$30-(('Srážky MC'!$B867/31)*15+('Srážky MC'!$C867/30)*15),0)</f>
        <v>2.9377286458981757</v>
      </c>
      <c r="C867">
        <f ca="1">IF('Parametry rostliny'!$D$31-(('Srážky MC'!$C867/31)*16+('Srážky MC'!$D867/30)*24)&gt;0,'Parametry rostliny'!$D$31-(('Srážky MC'!$C867/31)*16+('Srážky MC'!$D867/30)*24),0)</f>
        <v>44.233590331582008</v>
      </c>
      <c r="D867">
        <f ca="1">IF('Parametry rostliny'!$D$32-(('Srážky MC'!$D867/31)*7+'Srážky MC'!$E867+('Srážky MC'!$F867/30)*8)&gt;0,'Parametry rostliny'!$D$32-(('Srážky MC'!D867/31)*7+'Srážky MC'!$E867+('Srážky MC'!$F867/30)*8),0)</f>
        <v>0</v>
      </c>
      <c r="E867">
        <f ca="1">IF('Parametry rostliny'!$D$33-(('Srážky MC'!$F867/31)*15+('Srážky MC'!$G867/30)*15)&gt;0,'Parametry rostliny'!$D$33-(('Srážky MC'!$F867/31)*15+('Srážky MC'!$G867/30)*15),0)</f>
        <v>4.4801604007351372</v>
      </c>
    </row>
    <row r="868" spans="2:5">
      <c r="B868">
        <f ca="1">IF('Parametry rostliny'!$D$30-(('Srážky MC'!$B868/31)*15+('Srážky MC'!$C868/30)*15)&gt;0,'Parametry rostliny'!$D$30-(('Srážky MC'!$B868/31)*15+('Srážky MC'!$C868/30)*15),0)</f>
        <v>19.496907322170145</v>
      </c>
      <c r="C868">
        <f ca="1">IF('Parametry rostliny'!$D$31-(('Srážky MC'!$C868/31)*16+('Srážky MC'!$D868/30)*24)&gt;0,'Parametry rostliny'!$D$31-(('Srážky MC'!$C868/31)*16+('Srážky MC'!$D868/30)*24),0)</f>
        <v>73.065796371285046</v>
      </c>
      <c r="D868">
        <f ca="1">IF('Parametry rostliny'!$D$32-(('Srážky MC'!$D868/31)*7+'Srážky MC'!$E868+('Srážky MC'!$F868/30)*8)&gt;0,'Parametry rostliny'!$D$32-(('Srážky MC'!D868/31)*7+'Srážky MC'!$E868+('Srážky MC'!$F868/30)*8),0)</f>
        <v>0</v>
      </c>
      <c r="E868">
        <f ca="1">IF('Parametry rostliny'!$D$33-(('Srážky MC'!$F868/31)*15+('Srážky MC'!$G868/30)*15)&gt;0,'Parametry rostliny'!$D$33-(('Srážky MC'!$F868/31)*15+('Srážky MC'!$G868/30)*15),0)</f>
        <v>0</v>
      </c>
    </row>
    <row r="869" spans="2:5">
      <c r="B869">
        <f ca="1">IF('Parametry rostliny'!$D$30-(('Srážky MC'!$B869/31)*15+('Srážky MC'!$C869/30)*15)&gt;0,'Parametry rostliny'!$D$30-(('Srážky MC'!$B869/31)*15+('Srážky MC'!$C869/30)*15),0)</f>
        <v>11.8174118242855</v>
      </c>
      <c r="C869">
        <f ca="1">IF('Parametry rostliny'!$D$31-(('Srážky MC'!$C869/31)*16+('Srážky MC'!$D869/30)*24)&gt;0,'Parametry rostliny'!$D$31-(('Srážky MC'!$C869/31)*16+('Srážky MC'!$D869/30)*24),0)</f>
        <v>43.117261044796862</v>
      </c>
      <c r="D869">
        <f ca="1">IF('Parametry rostliny'!$D$32-(('Srážky MC'!$D869/31)*7+'Srážky MC'!$E869+('Srážky MC'!$F869/30)*8)&gt;0,'Parametry rostliny'!$D$32-(('Srážky MC'!D869/31)*7+'Srážky MC'!$E869+('Srážky MC'!$F869/30)*8),0)</f>
        <v>0</v>
      </c>
      <c r="E869">
        <f ca="1">IF('Parametry rostliny'!$D$33-(('Srážky MC'!$F869/31)*15+('Srážky MC'!$G869/30)*15)&gt;0,'Parametry rostliny'!$D$33-(('Srážky MC'!$F869/31)*15+('Srážky MC'!$G869/30)*15),0)</f>
        <v>0.76787749937437866</v>
      </c>
    </row>
    <row r="870" spans="2:5">
      <c r="B870">
        <f ca="1">IF('Parametry rostliny'!$D$30-(('Srážky MC'!$B870/31)*15+('Srážky MC'!$C870/30)*15)&gt;0,'Parametry rostliny'!$D$30-(('Srážky MC'!$B870/31)*15+('Srážky MC'!$C870/30)*15),0)</f>
        <v>0</v>
      </c>
      <c r="C870">
        <f ca="1">IF('Parametry rostliny'!$D$31-(('Srážky MC'!$C870/31)*16+('Srážky MC'!$D870/30)*24)&gt;0,'Parametry rostliny'!$D$31-(('Srážky MC'!$C870/31)*16+('Srážky MC'!$D870/30)*24),0)</f>
        <v>0</v>
      </c>
      <c r="D870">
        <f ca="1">IF('Parametry rostliny'!$D$32-(('Srážky MC'!$D870/31)*7+'Srážky MC'!$E870+('Srážky MC'!$F870/30)*8)&gt;0,'Parametry rostliny'!$D$32-(('Srážky MC'!D870/31)*7+'Srážky MC'!$E870+('Srážky MC'!$F870/30)*8),0)</f>
        <v>0</v>
      </c>
      <c r="E870">
        <f ca="1">IF('Parametry rostliny'!$D$33-(('Srážky MC'!$F870/31)*15+('Srážky MC'!$G870/30)*15)&gt;0,'Parametry rostliny'!$D$33-(('Srážky MC'!$F870/31)*15+('Srážky MC'!$G870/30)*15),0)</f>
        <v>25.475097864665223</v>
      </c>
    </row>
    <row r="871" spans="2:5">
      <c r="B871">
        <f ca="1">IF('Parametry rostliny'!$D$30-(('Srážky MC'!$B871/31)*15+('Srážky MC'!$C871/30)*15)&gt;0,'Parametry rostliny'!$D$30-(('Srážky MC'!$B871/31)*15+('Srážky MC'!$C871/30)*15),0)</f>
        <v>6.6719603694537852</v>
      </c>
      <c r="C871">
        <f ca="1">IF('Parametry rostliny'!$D$31-(('Srážky MC'!$C871/31)*16+('Srážky MC'!$D871/30)*24)&gt;0,'Parametry rostliny'!$D$31-(('Srážky MC'!$C871/31)*16+('Srážky MC'!$D871/30)*24),0)</f>
        <v>8.7387050280562732</v>
      </c>
      <c r="D871">
        <f ca="1">IF('Parametry rostliny'!$D$32-(('Srážky MC'!$D871/31)*7+'Srážky MC'!$E871+('Srážky MC'!$F871/30)*8)&gt;0,'Parametry rostliny'!$D$32-(('Srážky MC'!D871/31)*7+'Srážky MC'!$E871+('Srážky MC'!$F871/30)*8),0)</f>
        <v>39.760793451903623</v>
      </c>
      <c r="E871">
        <f ca="1">IF('Parametry rostliny'!$D$33-(('Srážky MC'!$F871/31)*15+('Srážky MC'!$G871/30)*15)&gt;0,'Parametry rostliny'!$D$33-(('Srážky MC'!$F871/31)*15+('Srážky MC'!$G871/30)*15),0)</f>
        <v>0</v>
      </c>
    </row>
    <row r="872" spans="2:5">
      <c r="B872">
        <f ca="1">IF('Parametry rostliny'!$D$30-(('Srážky MC'!$B872/31)*15+('Srážky MC'!$C872/30)*15)&gt;0,'Parametry rostliny'!$D$30-(('Srážky MC'!$B872/31)*15+('Srážky MC'!$C872/30)*15),0)</f>
        <v>19.143361149504273</v>
      </c>
      <c r="C872">
        <f ca="1">IF('Parametry rostliny'!$D$31-(('Srážky MC'!$C872/31)*16+('Srážky MC'!$D872/30)*24)&gt;0,'Parametry rostliny'!$D$31-(('Srážky MC'!$C872/31)*16+('Srážky MC'!$D872/30)*24),0)</f>
        <v>87.185441972664549</v>
      </c>
      <c r="D872">
        <f ca="1">IF('Parametry rostliny'!$D$32-(('Srážky MC'!$D872/31)*7+'Srážky MC'!$E872+('Srážky MC'!$F872/30)*8)&gt;0,'Parametry rostliny'!$D$32-(('Srážky MC'!D872/31)*7+'Srážky MC'!$E872+('Srážky MC'!$F872/30)*8),0)</f>
        <v>82.748824637083771</v>
      </c>
      <c r="E872">
        <f ca="1">IF('Parametry rostliny'!$D$33-(('Srážky MC'!$F872/31)*15+('Srážky MC'!$G872/30)*15)&gt;0,'Parametry rostliny'!$D$33-(('Srážky MC'!$F872/31)*15+('Srážky MC'!$G872/30)*15),0)</f>
        <v>0</v>
      </c>
    </row>
    <row r="873" spans="2:5">
      <c r="B873">
        <f ca="1">IF('Parametry rostliny'!$D$30-(('Srážky MC'!$B873/31)*15+('Srážky MC'!$C873/30)*15)&gt;0,'Parametry rostliny'!$D$30-(('Srážky MC'!$B873/31)*15+('Srážky MC'!$C873/30)*15),0)</f>
        <v>0</v>
      </c>
      <c r="C873">
        <f ca="1">IF('Parametry rostliny'!$D$31-(('Srážky MC'!$C873/31)*16+('Srážky MC'!$D873/30)*24)&gt;0,'Parametry rostliny'!$D$31-(('Srážky MC'!$C873/31)*16+('Srážky MC'!$D873/30)*24),0)</f>
        <v>80.359161053793372</v>
      </c>
      <c r="D873">
        <f ca="1">IF('Parametry rostliny'!$D$32-(('Srážky MC'!$D873/31)*7+'Srážky MC'!$E873+('Srážky MC'!$F873/30)*8)&gt;0,'Parametry rostliny'!$D$32-(('Srážky MC'!D873/31)*7+'Srážky MC'!$E873+('Srážky MC'!$F873/30)*8),0)</f>
        <v>55.455247116719619</v>
      </c>
      <c r="E873">
        <f ca="1">IF('Parametry rostliny'!$D$33-(('Srážky MC'!$F873/31)*15+('Srážky MC'!$G873/30)*15)&gt;0,'Parametry rostliny'!$D$33-(('Srážky MC'!$F873/31)*15+('Srážky MC'!$G873/30)*15),0)</f>
        <v>0.12738640689327241</v>
      </c>
    </row>
    <row r="874" spans="2:5">
      <c r="B874">
        <f ca="1">IF('Parametry rostliny'!$D$30-(('Srážky MC'!$B874/31)*15+('Srážky MC'!$C874/30)*15)&gt;0,'Parametry rostliny'!$D$30-(('Srážky MC'!$B874/31)*15+('Srážky MC'!$C874/30)*15),0)</f>
        <v>0</v>
      </c>
      <c r="C874">
        <f ca="1">IF('Parametry rostliny'!$D$31-(('Srážky MC'!$C874/31)*16+('Srážky MC'!$D874/30)*24)&gt;0,'Parametry rostliny'!$D$31-(('Srážky MC'!$C874/31)*16+('Srážky MC'!$D874/30)*24),0)</f>
        <v>63.028163326630391</v>
      </c>
      <c r="D874">
        <f ca="1">IF('Parametry rostliny'!$D$32-(('Srážky MC'!$D874/31)*7+'Srážky MC'!$E874+('Srážky MC'!$F874/30)*8)&gt;0,'Parametry rostliny'!$D$32-(('Srážky MC'!D874/31)*7+'Srážky MC'!$E874+('Srážky MC'!$F874/30)*8),0)</f>
        <v>26.444119153320841</v>
      </c>
      <c r="E874">
        <f ca="1">IF('Parametry rostliny'!$D$33-(('Srážky MC'!$F874/31)*15+('Srážky MC'!$G874/30)*15)&gt;0,'Parametry rostliny'!$D$33-(('Srážky MC'!$F874/31)*15+('Srážky MC'!$G874/30)*15),0)</f>
        <v>25.422925343526227</v>
      </c>
    </row>
    <row r="875" spans="2:5">
      <c r="B875">
        <f ca="1">IF('Parametry rostliny'!$D$30-(('Srážky MC'!$B875/31)*15+('Srážky MC'!$C875/30)*15)&gt;0,'Parametry rostliny'!$D$30-(('Srážky MC'!$B875/31)*15+('Srážky MC'!$C875/30)*15),0)</f>
        <v>16.078569916819092</v>
      </c>
      <c r="C875">
        <f ca="1">IF('Parametry rostliny'!$D$31-(('Srážky MC'!$C875/31)*16+('Srážky MC'!$D875/30)*24)&gt;0,'Parametry rostliny'!$D$31-(('Srážky MC'!$C875/31)*16+('Srážky MC'!$D875/30)*24),0)</f>
        <v>33.980806216316438</v>
      </c>
      <c r="D875">
        <f ca="1">IF('Parametry rostliny'!$D$32-(('Srážky MC'!$D875/31)*7+'Srážky MC'!$E875+('Srážky MC'!$F875/30)*8)&gt;0,'Parametry rostliny'!$D$32-(('Srážky MC'!D875/31)*7+'Srážky MC'!$E875+('Srážky MC'!$F875/30)*8),0)</f>
        <v>0</v>
      </c>
      <c r="E875">
        <f ca="1">IF('Parametry rostliny'!$D$33-(('Srážky MC'!$F875/31)*15+('Srážky MC'!$G875/30)*15)&gt;0,'Parametry rostliny'!$D$33-(('Srážky MC'!$F875/31)*15+('Srážky MC'!$G875/30)*15),0)</f>
        <v>0.12251325437030403</v>
      </c>
    </row>
    <row r="876" spans="2:5">
      <c r="B876">
        <f ca="1">IF('Parametry rostliny'!$D$30-(('Srážky MC'!$B876/31)*15+('Srážky MC'!$C876/30)*15)&gt;0,'Parametry rostliny'!$D$30-(('Srážky MC'!$B876/31)*15+('Srážky MC'!$C876/30)*15),0)</f>
        <v>0</v>
      </c>
      <c r="C876">
        <f ca="1">IF('Parametry rostliny'!$D$31-(('Srážky MC'!$C876/31)*16+('Srážky MC'!$D876/30)*24)&gt;0,'Parametry rostliny'!$D$31-(('Srážky MC'!$C876/31)*16+('Srážky MC'!$D876/30)*24),0)</f>
        <v>37.210450361976569</v>
      </c>
      <c r="D876">
        <f ca="1">IF('Parametry rostliny'!$D$32-(('Srážky MC'!$D876/31)*7+'Srážky MC'!$E876+('Srážky MC'!$F876/30)*8)&gt;0,'Parametry rostliny'!$D$32-(('Srážky MC'!D876/31)*7+'Srážky MC'!$E876+('Srážky MC'!$F876/30)*8),0)</f>
        <v>11.110286707898439</v>
      </c>
      <c r="E876">
        <f ca="1">IF('Parametry rostliny'!$D$33-(('Srážky MC'!$F876/31)*15+('Srážky MC'!$G876/30)*15)&gt;0,'Parametry rostliny'!$D$33-(('Srážky MC'!$F876/31)*15+('Srážky MC'!$G876/30)*15),0)</f>
        <v>0</v>
      </c>
    </row>
    <row r="877" spans="2:5">
      <c r="B877">
        <f ca="1">IF('Parametry rostliny'!$D$30-(('Srážky MC'!$B877/31)*15+('Srážky MC'!$C877/30)*15)&gt;0,'Parametry rostliny'!$D$30-(('Srážky MC'!$B877/31)*15+('Srážky MC'!$C877/30)*15),0)</f>
        <v>2.0267972321804848</v>
      </c>
      <c r="C877">
        <f ca="1">IF('Parametry rostliny'!$D$31-(('Srážky MC'!$C877/31)*16+('Srážky MC'!$D877/30)*24)&gt;0,'Parametry rostliny'!$D$31-(('Srážky MC'!$C877/31)*16+('Srážky MC'!$D877/30)*24),0)</f>
        <v>66.776482455918014</v>
      </c>
      <c r="D877">
        <f ca="1">IF('Parametry rostliny'!$D$32-(('Srážky MC'!$D877/31)*7+'Srážky MC'!$E877+('Srážky MC'!$F877/30)*8)&gt;0,'Parametry rostliny'!$D$32-(('Srážky MC'!D877/31)*7+'Srážky MC'!$E877+('Srážky MC'!$F877/30)*8),0)</f>
        <v>0</v>
      </c>
      <c r="E877">
        <f ca="1">IF('Parametry rostliny'!$D$33-(('Srážky MC'!$F877/31)*15+('Srážky MC'!$G877/30)*15)&gt;0,'Parametry rostliny'!$D$33-(('Srážky MC'!$F877/31)*15+('Srážky MC'!$G877/30)*15),0)</f>
        <v>0</v>
      </c>
    </row>
    <row r="878" spans="2:5">
      <c r="B878">
        <f ca="1">IF('Parametry rostliny'!$D$30-(('Srážky MC'!$B878/31)*15+('Srážky MC'!$C878/30)*15)&gt;0,'Parametry rostliny'!$D$30-(('Srážky MC'!$B878/31)*15+('Srážky MC'!$C878/30)*15),0)</f>
        <v>15.203932611080319</v>
      </c>
      <c r="C878">
        <f ca="1">IF('Parametry rostliny'!$D$31-(('Srážky MC'!$C878/31)*16+('Srážky MC'!$D878/30)*24)&gt;0,'Parametry rostliny'!$D$31-(('Srážky MC'!$C878/31)*16+('Srážky MC'!$D878/30)*24),0)</f>
        <v>23.505096989392541</v>
      </c>
      <c r="D878">
        <f ca="1">IF('Parametry rostliny'!$D$32-(('Srážky MC'!$D878/31)*7+'Srážky MC'!$E878+('Srážky MC'!$F878/30)*8)&gt;0,'Parametry rostliny'!$D$32-(('Srážky MC'!D878/31)*7+'Srážky MC'!$E878+('Srážky MC'!$F878/30)*8),0)</f>
        <v>54.480924069410491</v>
      </c>
      <c r="E878">
        <f ca="1">IF('Parametry rostliny'!$D$33-(('Srážky MC'!$F878/31)*15+('Srážky MC'!$G878/30)*15)&gt;0,'Parametry rostliny'!$D$33-(('Srážky MC'!$F878/31)*15+('Srážky MC'!$G878/30)*15),0)</f>
        <v>0</v>
      </c>
    </row>
    <row r="879" spans="2:5">
      <c r="B879">
        <f ca="1">IF('Parametry rostliny'!$D$30-(('Srážky MC'!$B879/31)*15+('Srážky MC'!$C879/30)*15)&gt;0,'Parametry rostliny'!$D$30-(('Srážky MC'!$B879/31)*15+('Srážky MC'!$C879/30)*15),0)</f>
        <v>24.469919184287448</v>
      </c>
      <c r="C879">
        <f ca="1">IF('Parametry rostliny'!$D$31-(('Srážky MC'!$C879/31)*16+('Srážky MC'!$D879/30)*24)&gt;0,'Parametry rostliny'!$D$31-(('Srážky MC'!$C879/31)*16+('Srážky MC'!$D879/30)*24),0)</f>
        <v>30.157533706165822</v>
      </c>
      <c r="D879">
        <f ca="1">IF('Parametry rostliny'!$D$32-(('Srážky MC'!$D879/31)*7+'Srážky MC'!$E879+('Srážky MC'!$F879/30)*8)&gt;0,'Parametry rostliny'!$D$32-(('Srážky MC'!D879/31)*7+'Srážky MC'!$E879+('Srážky MC'!$F879/30)*8),0)</f>
        <v>0</v>
      </c>
      <c r="E879">
        <f ca="1">IF('Parametry rostliny'!$D$33-(('Srážky MC'!$F879/31)*15+('Srážky MC'!$G879/30)*15)&gt;0,'Parametry rostliny'!$D$33-(('Srážky MC'!$F879/31)*15+('Srážky MC'!$G879/30)*15),0)</f>
        <v>0</v>
      </c>
    </row>
    <row r="880" spans="2:5">
      <c r="B880">
        <f ca="1">IF('Parametry rostliny'!$D$30-(('Srážky MC'!$B880/31)*15+('Srážky MC'!$C880/30)*15)&gt;0,'Parametry rostliny'!$D$30-(('Srážky MC'!$B880/31)*15+('Srážky MC'!$C880/30)*15),0)</f>
        <v>13.213667208237098</v>
      </c>
      <c r="C880">
        <f ca="1">IF('Parametry rostliny'!$D$31-(('Srážky MC'!$C880/31)*16+('Srážky MC'!$D880/30)*24)&gt;0,'Parametry rostliny'!$D$31-(('Srážky MC'!$C880/31)*16+('Srážky MC'!$D880/30)*24),0)</f>
        <v>51.900999737005208</v>
      </c>
      <c r="D880">
        <f ca="1">IF('Parametry rostliny'!$D$32-(('Srážky MC'!$D880/31)*7+'Srážky MC'!$E880+('Srážky MC'!$F880/30)*8)&gt;0,'Parametry rostliny'!$D$32-(('Srážky MC'!D880/31)*7+'Srážky MC'!$E880+('Srážky MC'!$F880/30)*8),0)</f>
        <v>12.473058603150278</v>
      </c>
      <c r="E880">
        <f ca="1">IF('Parametry rostliny'!$D$33-(('Srážky MC'!$F880/31)*15+('Srážky MC'!$G880/30)*15)&gt;0,'Parametry rostliny'!$D$33-(('Srážky MC'!$F880/31)*15+('Srážky MC'!$G880/30)*15),0)</f>
        <v>5.6626135187920354</v>
      </c>
    </row>
    <row r="881" spans="2:5">
      <c r="B881">
        <f ca="1">IF('Parametry rostliny'!$D$30-(('Srážky MC'!$B881/31)*15+('Srážky MC'!$C881/30)*15)&gt;0,'Parametry rostliny'!$D$30-(('Srážky MC'!$B881/31)*15+('Srážky MC'!$C881/30)*15),0)</f>
        <v>4.7741192979164282</v>
      </c>
      <c r="C881">
        <f ca="1">IF('Parametry rostliny'!$D$31-(('Srážky MC'!$C881/31)*16+('Srážky MC'!$D881/30)*24)&gt;0,'Parametry rostliny'!$D$31-(('Srážky MC'!$C881/31)*16+('Srážky MC'!$D881/30)*24),0)</f>
        <v>10.386471607397993</v>
      </c>
      <c r="D881">
        <f ca="1">IF('Parametry rostliny'!$D$32-(('Srážky MC'!$D881/31)*7+'Srážky MC'!$E881+('Srážky MC'!$F881/30)*8)&gt;0,'Parametry rostliny'!$D$32-(('Srážky MC'!D881/31)*7+'Srážky MC'!$E881+('Srážky MC'!$F881/30)*8),0)</f>
        <v>0</v>
      </c>
      <c r="E881">
        <f ca="1">IF('Parametry rostliny'!$D$33-(('Srážky MC'!$F881/31)*15+('Srážky MC'!$G881/30)*15)&gt;0,'Parametry rostliny'!$D$33-(('Srážky MC'!$F881/31)*15+('Srážky MC'!$G881/30)*15),0)</f>
        <v>0</v>
      </c>
    </row>
    <row r="882" spans="2:5">
      <c r="B882">
        <f ca="1">IF('Parametry rostliny'!$D$30-(('Srážky MC'!$B882/31)*15+('Srážky MC'!$C882/30)*15)&gt;0,'Parametry rostliny'!$D$30-(('Srážky MC'!$B882/31)*15+('Srážky MC'!$C882/30)*15),0)</f>
        <v>43.246747571156959</v>
      </c>
      <c r="C882">
        <f ca="1">IF('Parametry rostliny'!$D$31-(('Srážky MC'!$C882/31)*16+('Srážky MC'!$D882/30)*24)&gt;0,'Parametry rostliny'!$D$31-(('Srážky MC'!$C882/31)*16+('Srážky MC'!$D882/30)*24),0)</f>
        <v>20.843816780294048</v>
      </c>
      <c r="D882">
        <f ca="1">IF('Parametry rostliny'!$D$32-(('Srážky MC'!$D882/31)*7+'Srážky MC'!$E882+('Srážky MC'!$F882/30)*8)&gt;0,'Parametry rostliny'!$D$32-(('Srážky MC'!D882/31)*7+'Srážky MC'!$E882+('Srážky MC'!$F882/30)*8),0)</f>
        <v>0</v>
      </c>
      <c r="E882">
        <f ca="1">IF('Parametry rostliny'!$D$33-(('Srážky MC'!$F882/31)*15+('Srážky MC'!$G882/30)*15)&gt;0,'Parametry rostliny'!$D$33-(('Srážky MC'!$F882/31)*15+('Srážky MC'!$G882/30)*15),0)</f>
        <v>0</v>
      </c>
    </row>
    <row r="883" spans="2:5">
      <c r="B883">
        <f ca="1">IF('Parametry rostliny'!$D$30-(('Srážky MC'!$B883/31)*15+('Srážky MC'!$C883/30)*15)&gt;0,'Parametry rostliny'!$D$30-(('Srážky MC'!$B883/31)*15+('Srážky MC'!$C883/30)*15),0)</f>
        <v>18.354958261995961</v>
      </c>
      <c r="C883">
        <f ca="1">IF('Parametry rostliny'!$D$31-(('Srážky MC'!$C883/31)*16+('Srážky MC'!$D883/30)*24)&gt;0,'Parametry rostliny'!$D$31-(('Srážky MC'!$C883/31)*16+('Srážky MC'!$D883/30)*24),0)</f>
        <v>45.50909995629911</v>
      </c>
      <c r="D883">
        <f ca="1">IF('Parametry rostliny'!$D$32-(('Srážky MC'!$D883/31)*7+'Srážky MC'!$E883+('Srážky MC'!$F883/30)*8)&gt;0,'Parametry rostliny'!$D$32-(('Srážky MC'!D883/31)*7+'Srážky MC'!$E883+('Srážky MC'!$F883/30)*8),0)</f>
        <v>0</v>
      </c>
      <c r="E883">
        <f ca="1">IF('Parametry rostliny'!$D$33-(('Srážky MC'!$F883/31)*15+('Srážky MC'!$G883/30)*15)&gt;0,'Parametry rostliny'!$D$33-(('Srážky MC'!$F883/31)*15+('Srážky MC'!$G883/30)*15),0)</f>
        <v>0</v>
      </c>
    </row>
    <row r="884" spans="2:5">
      <c r="B884">
        <f ca="1">IF('Parametry rostliny'!$D$30-(('Srážky MC'!$B884/31)*15+('Srážky MC'!$C884/30)*15)&gt;0,'Parametry rostliny'!$D$30-(('Srážky MC'!$B884/31)*15+('Srážky MC'!$C884/30)*15),0)</f>
        <v>0</v>
      </c>
      <c r="C884">
        <f ca="1">IF('Parametry rostliny'!$D$31-(('Srážky MC'!$C884/31)*16+('Srážky MC'!$D884/30)*24)&gt;0,'Parametry rostliny'!$D$31-(('Srážky MC'!$C884/31)*16+('Srážky MC'!$D884/30)*24),0)</f>
        <v>0</v>
      </c>
      <c r="D884">
        <f ca="1">IF('Parametry rostliny'!$D$32-(('Srážky MC'!$D884/31)*7+'Srážky MC'!$E884+('Srážky MC'!$F884/30)*8)&gt;0,'Parametry rostliny'!$D$32-(('Srážky MC'!D884/31)*7+'Srážky MC'!$E884+('Srážky MC'!$F884/30)*8),0)</f>
        <v>9.1476151338370357</v>
      </c>
      <c r="E884">
        <f ca="1">IF('Parametry rostliny'!$D$33-(('Srážky MC'!$F884/31)*15+('Srážky MC'!$G884/30)*15)&gt;0,'Parametry rostliny'!$D$33-(('Srážky MC'!$F884/31)*15+('Srážky MC'!$G884/30)*15),0)</f>
        <v>3.2484407586652395</v>
      </c>
    </row>
    <row r="885" spans="2:5">
      <c r="B885">
        <f ca="1">IF('Parametry rostliny'!$D$30-(('Srážky MC'!$B885/31)*15+('Srážky MC'!$C885/30)*15)&gt;0,'Parametry rostliny'!$D$30-(('Srážky MC'!$B885/31)*15+('Srážky MC'!$C885/30)*15),0)</f>
        <v>2.5817629165952525</v>
      </c>
      <c r="C885">
        <f ca="1">IF('Parametry rostliny'!$D$31-(('Srážky MC'!$C885/31)*16+('Srážky MC'!$D885/30)*24)&gt;0,'Parametry rostliny'!$D$31-(('Srážky MC'!$C885/31)*16+('Srážky MC'!$D885/30)*24),0)</f>
        <v>6.4641329794064291</v>
      </c>
      <c r="D885">
        <f ca="1">IF('Parametry rostliny'!$D$32-(('Srážky MC'!$D885/31)*7+'Srážky MC'!$E885+('Srážky MC'!$F885/30)*8)&gt;0,'Parametry rostliny'!$D$32-(('Srážky MC'!D885/31)*7+'Srážky MC'!$E885+('Srážky MC'!$F885/30)*8),0)</f>
        <v>1.404992312399088</v>
      </c>
      <c r="E885">
        <f ca="1">IF('Parametry rostliny'!$D$33-(('Srážky MC'!$F885/31)*15+('Srážky MC'!$G885/30)*15)&gt;0,'Parametry rostliny'!$D$33-(('Srážky MC'!$F885/31)*15+('Srážky MC'!$G885/30)*15),0)</f>
        <v>29.789074630794413</v>
      </c>
    </row>
    <row r="886" spans="2:5">
      <c r="B886">
        <f ca="1">IF('Parametry rostliny'!$D$30-(('Srážky MC'!$B886/31)*15+('Srážky MC'!$C886/30)*15)&gt;0,'Parametry rostliny'!$D$30-(('Srážky MC'!$B886/31)*15+('Srážky MC'!$C886/30)*15),0)</f>
        <v>35.333833790658566</v>
      </c>
      <c r="C886">
        <f ca="1">IF('Parametry rostliny'!$D$31-(('Srážky MC'!$C886/31)*16+('Srážky MC'!$D886/30)*24)&gt;0,'Parametry rostliny'!$D$31-(('Srážky MC'!$C886/31)*16+('Srážky MC'!$D886/30)*24),0)</f>
        <v>105.98850527664123</v>
      </c>
      <c r="D886">
        <f ca="1">IF('Parametry rostliny'!$D$32-(('Srážky MC'!$D886/31)*7+'Srážky MC'!$E886+('Srážky MC'!$F886/30)*8)&gt;0,'Parametry rostliny'!$D$32-(('Srážky MC'!D886/31)*7+'Srážky MC'!$E886+('Srážky MC'!$F886/30)*8),0)</f>
        <v>59.061391499342633</v>
      </c>
      <c r="E886">
        <f ca="1">IF('Parametry rostliny'!$D$33-(('Srážky MC'!$F886/31)*15+('Srážky MC'!$G886/30)*15)&gt;0,'Parametry rostliny'!$D$33-(('Srážky MC'!$F886/31)*15+('Srážky MC'!$G886/30)*15),0)</f>
        <v>27.59762975864048</v>
      </c>
    </row>
    <row r="887" spans="2:5">
      <c r="B887">
        <f ca="1">IF('Parametry rostliny'!$D$30-(('Srážky MC'!$B887/31)*15+('Srážky MC'!$C887/30)*15)&gt;0,'Parametry rostliny'!$D$30-(('Srážky MC'!$B887/31)*15+('Srážky MC'!$C887/30)*15),0)</f>
        <v>0</v>
      </c>
      <c r="C887">
        <f ca="1">IF('Parametry rostliny'!$D$31-(('Srážky MC'!$C887/31)*16+('Srážky MC'!$D887/30)*24)&gt;0,'Parametry rostliny'!$D$31-(('Srážky MC'!$C887/31)*16+('Srážky MC'!$D887/30)*24),0)</f>
        <v>18.191246428616125</v>
      </c>
      <c r="D887">
        <f ca="1">IF('Parametry rostliny'!$D$32-(('Srážky MC'!$D887/31)*7+'Srážky MC'!$E887+('Srážky MC'!$F887/30)*8)&gt;0,'Parametry rostliny'!$D$32-(('Srážky MC'!D887/31)*7+'Srážky MC'!$E887+('Srážky MC'!$F887/30)*8),0)</f>
        <v>9.0069346828023527</v>
      </c>
      <c r="E887">
        <f ca="1">IF('Parametry rostliny'!$D$33-(('Srážky MC'!$F887/31)*15+('Srážky MC'!$G887/30)*15)&gt;0,'Parametry rostliny'!$D$33-(('Srážky MC'!$F887/31)*15+('Srážky MC'!$G887/30)*15),0)</f>
        <v>26.370224017580369</v>
      </c>
    </row>
    <row r="888" spans="2:5">
      <c r="B888">
        <f ca="1">IF('Parametry rostliny'!$D$30-(('Srážky MC'!$B888/31)*15+('Srážky MC'!$C888/30)*15)&gt;0,'Parametry rostliny'!$D$30-(('Srážky MC'!$B888/31)*15+('Srážky MC'!$C888/30)*15),0)</f>
        <v>0</v>
      </c>
      <c r="C888">
        <f ca="1">IF('Parametry rostliny'!$D$31-(('Srážky MC'!$C888/31)*16+('Srážky MC'!$D888/30)*24)&gt;0,'Parametry rostliny'!$D$31-(('Srážky MC'!$C888/31)*16+('Srážky MC'!$D888/30)*24),0)</f>
        <v>58.760291166682109</v>
      </c>
      <c r="D888">
        <f ca="1">IF('Parametry rostliny'!$D$32-(('Srážky MC'!$D888/31)*7+'Srážky MC'!$E888+('Srážky MC'!$F888/30)*8)&gt;0,'Parametry rostliny'!$D$32-(('Srážky MC'!D888/31)*7+'Srážky MC'!$E888+('Srážky MC'!$F888/30)*8),0)</f>
        <v>10.386016678783761</v>
      </c>
      <c r="E888">
        <f ca="1">IF('Parametry rostliny'!$D$33-(('Srážky MC'!$F888/31)*15+('Srážky MC'!$G888/30)*15)&gt;0,'Parametry rostliny'!$D$33-(('Srážky MC'!$F888/31)*15+('Srážky MC'!$G888/30)*15),0)</f>
        <v>0</v>
      </c>
    </row>
    <row r="889" spans="2:5">
      <c r="B889">
        <f ca="1">IF('Parametry rostliny'!$D$30-(('Srážky MC'!$B889/31)*15+('Srážky MC'!$C889/30)*15)&gt;0,'Parametry rostliny'!$D$30-(('Srážky MC'!$B889/31)*15+('Srážky MC'!$C889/30)*15),0)</f>
        <v>0</v>
      </c>
      <c r="C889">
        <f ca="1">IF('Parametry rostliny'!$D$31-(('Srážky MC'!$C889/31)*16+('Srážky MC'!$D889/30)*24)&gt;0,'Parametry rostliny'!$D$31-(('Srážky MC'!$C889/31)*16+('Srážky MC'!$D889/30)*24),0)</f>
        <v>17.943698759337025</v>
      </c>
      <c r="D889">
        <f ca="1">IF('Parametry rostliny'!$D$32-(('Srážky MC'!$D889/31)*7+'Srážky MC'!$E889+('Srážky MC'!$F889/30)*8)&gt;0,'Parametry rostliny'!$D$32-(('Srážky MC'!D889/31)*7+'Srážky MC'!$E889+('Srážky MC'!$F889/30)*8),0)</f>
        <v>0</v>
      </c>
      <c r="E889">
        <f ca="1">IF('Parametry rostliny'!$D$33-(('Srážky MC'!$F889/31)*15+('Srážky MC'!$G889/30)*15)&gt;0,'Parametry rostliny'!$D$33-(('Srážky MC'!$F889/31)*15+('Srážky MC'!$G889/30)*15),0)</f>
        <v>0</v>
      </c>
    </row>
    <row r="890" spans="2:5">
      <c r="B890">
        <f ca="1">IF('Parametry rostliny'!$D$30-(('Srážky MC'!$B890/31)*15+('Srážky MC'!$C890/30)*15)&gt;0,'Parametry rostliny'!$D$30-(('Srážky MC'!$B890/31)*15+('Srážky MC'!$C890/30)*15),0)</f>
        <v>2.2702172628896733</v>
      </c>
      <c r="C890">
        <f ca="1">IF('Parametry rostliny'!$D$31-(('Srážky MC'!$C890/31)*16+('Srážky MC'!$D890/30)*24)&gt;0,'Parametry rostliny'!$D$31-(('Srážky MC'!$C890/31)*16+('Srážky MC'!$D890/30)*24),0)</f>
        <v>16.645442704352632</v>
      </c>
      <c r="D890">
        <f ca="1">IF('Parametry rostliny'!$D$32-(('Srážky MC'!$D890/31)*7+'Srážky MC'!$E890+('Srážky MC'!$F890/30)*8)&gt;0,'Parametry rostliny'!$D$32-(('Srážky MC'!D890/31)*7+'Srážky MC'!$E890+('Srážky MC'!$F890/30)*8),0)</f>
        <v>0</v>
      </c>
      <c r="E890">
        <f ca="1">IF('Parametry rostliny'!$D$33-(('Srážky MC'!$F890/31)*15+('Srážky MC'!$G890/30)*15)&gt;0,'Parametry rostliny'!$D$33-(('Srážky MC'!$F890/31)*15+('Srážky MC'!$G890/30)*15),0)</f>
        <v>5.7522299584731726</v>
      </c>
    </row>
    <row r="891" spans="2:5">
      <c r="B891">
        <f ca="1">IF('Parametry rostliny'!$D$30-(('Srážky MC'!$B891/31)*15+('Srážky MC'!$C891/30)*15)&gt;0,'Parametry rostliny'!$D$30-(('Srážky MC'!$B891/31)*15+('Srážky MC'!$C891/30)*15),0)</f>
        <v>3.5275917908472536</v>
      </c>
      <c r="C891">
        <f ca="1">IF('Parametry rostliny'!$D$31-(('Srážky MC'!$C891/31)*16+('Srážky MC'!$D891/30)*24)&gt;0,'Parametry rostliny'!$D$31-(('Srážky MC'!$C891/31)*16+('Srážky MC'!$D891/30)*24),0)</f>
        <v>18.475525202749765</v>
      </c>
      <c r="D891">
        <f ca="1">IF('Parametry rostliny'!$D$32-(('Srážky MC'!$D891/31)*7+'Srážky MC'!$E891+('Srážky MC'!$F891/30)*8)&gt;0,'Parametry rostliny'!$D$32-(('Srážky MC'!D891/31)*7+'Srážky MC'!$E891+('Srážky MC'!$F891/30)*8),0)</f>
        <v>25.00187425881424</v>
      </c>
      <c r="E891">
        <f ca="1">IF('Parametry rostliny'!$D$33-(('Srážky MC'!$F891/31)*15+('Srážky MC'!$G891/30)*15)&gt;0,'Parametry rostliny'!$D$33-(('Srážky MC'!$F891/31)*15+('Srážky MC'!$G891/30)*15),0)</f>
        <v>13.693200969624606</v>
      </c>
    </row>
    <row r="892" spans="2:5">
      <c r="B892">
        <f ca="1">IF('Parametry rostliny'!$D$30-(('Srážky MC'!$B892/31)*15+('Srážky MC'!$C892/30)*15)&gt;0,'Parametry rostliny'!$D$30-(('Srážky MC'!$B892/31)*15+('Srážky MC'!$C892/30)*15),0)</f>
        <v>0</v>
      </c>
      <c r="C892">
        <f ca="1">IF('Parametry rostliny'!$D$31-(('Srážky MC'!$C892/31)*16+('Srážky MC'!$D892/30)*24)&gt;0,'Parametry rostliny'!$D$31-(('Srážky MC'!$C892/31)*16+('Srážky MC'!$D892/30)*24),0)</f>
        <v>36.315485829658215</v>
      </c>
      <c r="D892">
        <f ca="1">IF('Parametry rostliny'!$D$32-(('Srážky MC'!$D892/31)*7+'Srážky MC'!$E892+('Srážky MC'!$F892/30)*8)&gt;0,'Parametry rostliny'!$D$32-(('Srážky MC'!D892/31)*7+'Srážky MC'!$E892+('Srážky MC'!$F892/30)*8),0)</f>
        <v>0</v>
      </c>
      <c r="E892">
        <f ca="1">IF('Parametry rostliny'!$D$33-(('Srážky MC'!$F892/31)*15+('Srážky MC'!$G892/30)*15)&gt;0,'Parametry rostliny'!$D$33-(('Srážky MC'!$F892/31)*15+('Srážky MC'!$G892/30)*15),0)</f>
        <v>0</v>
      </c>
    </row>
    <row r="893" spans="2:5">
      <c r="B893">
        <f ca="1">IF('Parametry rostliny'!$D$30-(('Srážky MC'!$B893/31)*15+('Srážky MC'!$C893/30)*15)&gt;0,'Parametry rostliny'!$D$30-(('Srážky MC'!$B893/31)*15+('Srážky MC'!$C893/30)*15),0)</f>
        <v>0</v>
      </c>
      <c r="C893">
        <f ca="1">IF('Parametry rostliny'!$D$31-(('Srážky MC'!$C893/31)*16+('Srážky MC'!$D893/30)*24)&gt;0,'Parametry rostliny'!$D$31-(('Srážky MC'!$C893/31)*16+('Srážky MC'!$D893/30)*24),0)</f>
        <v>0</v>
      </c>
      <c r="D893">
        <f ca="1">IF('Parametry rostliny'!$D$32-(('Srážky MC'!$D893/31)*7+'Srážky MC'!$E893+('Srážky MC'!$F893/30)*8)&gt;0,'Parametry rostliny'!$D$32-(('Srážky MC'!D893/31)*7+'Srážky MC'!$E893+('Srážky MC'!$F893/30)*8),0)</f>
        <v>0</v>
      </c>
      <c r="E893">
        <f ca="1">IF('Parametry rostliny'!$D$33-(('Srážky MC'!$F893/31)*15+('Srážky MC'!$G893/30)*15)&gt;0,'Parametry rostliny'!$D$33-(('Srážky MC'!$F893/31)*15+('Srážky MC'!$G893/30)*15),0)</f>
        <v>2.4668434064334761</v>
      </c>
    </row>
    <row r="894" spans="2:5">
      <c r="B894">
        <f ca="1">IF('Parametry rostliny'!$D$30-(('Srážky MC'!$B894/31)*15+('Srážky MC'!$C894/30)*15)&gt;0,'Parametry rostliny'!$D$30-(('Srážky MC'!$B894/31)*15+('Srážky MC'!$C894/30)*15),0)</f>
        <v>0</v>
      </c>
      <c r="C894">
        <f ca="1">IF('Parametry rostliny'!$D$31-(('Srážky MC'!$C894/31)*16+('Srážky MC'!$D894/30)*24)&gt;0,'Parametry rostliny'!$D$31-(('Srážky MC'!$C894/31)*16+('Srážky MC'!$D894/30)*24),0)</f>
        <v>1.0987479130947122</v>
      </c>
      <c r="D894">
        <f ca="1">IF('Parametry rostliny'!$D$32-(('Srážky MC'!$D894/31)*7+'Srážky MC'!$E894+('Srážky MC'!$F894/30)*8)&gt;0,'Parametry rostliny'!$D$32-(('Srážky MC'!D894/31)*7+'Srážky MC'!$E894+('Srážky MC'!$F894/30)*8),0)</f>
        <v>0</v>
      </c>
      <c r="E894">
        <f ca="1">IF('Parametry rostliny'!$D$33-(('Srážky MC'!$F894/31)*15+('Srážky MC'!$G894/30)*15)&gt;0,'Parametry rostliny'!$D$33-(('Srážky MC'!$F894/31)*15+('Srážky MC'!$G894/30)*15),0)</f>
        <v>9.6507264370998698</v>
      </c>
    </row>
    <row r="895" spans="2:5">
      <c r="B895">
        <f ca="1">IF('Parametry rostliny'!$D$30-(('Srážky MC'!$B895/31)*15+('Srážky MC'!$C895/30)*15)&gt;0,'Parametry rostliny'!$D$30-(('Srážky MC'!$B895/31)*15+('Srážky MC'!$C895/30)*15),0)</f>
        <v>0</v>
      </c>
      <c r="C895">
        <f ca="1">IF('Parametry rostliny'!$D$31-(('Srážky MC'!$C895/31)*16+('Srážky MC'!$D895/30)*24)&gt;0,'Parametry rostliny'!$D$31-(('Srážky MC'!$C895/31)*16+('Srážky MC'!$D895/30)*24),0)</f>
        <v>0</v>
      </c>
      <c r="D895">
        <f ca="1">IF('Parametry rostliny'!$D$32-(('Srážky MC'!$D895/31)*7+'Srážky MC'!$E895+('Srážky MC'!$F895/30)*8)&gt;0,'Parametry rostliny'!$D$32-(('Srážky MC'!D895/31)*7+'Srážky MC'!$E895+('Srážky MC'!$F895/30)*8),0)</f>
        <v>0</v>
      </c>
      <c r="E895">
        <f ca="1">IF('Parametry rostliny'!$D$33-(('Srážky MC'!$F895/31)*15+('Srážky MC'!$G895/30)*15)&gt;0,'Parametry rostliny'!$D$33-(('Srážky MC'!$F895/31)*15+('Srážky MC'!$G895/30)*15),0)</f>
        <v>0</v>
      </c>
    </row>
    <row r="896" spans="2:5">
      <c r="B896">
        <f ca="1">IF('Parametry rostliny'!$D$30-(('Srážky MC'!$B896/31)*15+('Srážky MC'!$C896/30)*15)&gt;0,'Parametry rostliny'!$D$30-(('Srážky MC'!$B896/31)*15+('Srážky MC'!$C896/30)*15),0)</f>
        <v>0</v>
      </c>
      <c r="C896">
        <f ca="1">IF('Parametry rostliny'!$D$31-(('Srážky MC'!$C896/31)*16+('Srážky MC'!$D896/30)*24)&gt;0,'Parametry rostliny'!$D$31-(('Srážky MC'!$C896/31)*16+('Srážky MC'!$D896/30)*24),0)</f>
        <v>37.429073249082194</v>
      </c>
      <c r="D896">
        <f ca="1">IF('Parametry rostliny'!$D$32-(('Srážky MC'!$D896/31)*7+'Srážky MC'!$E896+('Srážky MC'!$F896/30)*8)&gt;0,'Parametry rostliny'!$D$32-(('Srážky MC'!D896/31)*7+'Srážky MC'!$E896+('Srážky MC'!$F896/30)*8),0)</f>
        <v>7.4865582127584105</v>
      </c>
      <c r="E896">
        <f ca="1">IF('Parametry rostliny'!$D$33-(('Srážky MC'!$F896/31)*15+('Srážky MC'!$G896/30)*15)&gt;0,'Parametry rostliny'!$D$33-(('Srážky MC'!$F896/31)*15+('Srážky MC'!$G896/30)*15),0)</f>
        <v>17.901457007324822</v>
      </c>
    </row>
    <row r="897" spans="2:5">
      <c r="B897">
        <f ca="1">IF('Parametry rostliny'!$D$30-(('Srážky MC'!$B897/31)*15+('Srážky MC'!$C897/30)*15)&gt;0,'Parametry rostliny'!$D$30-(('Srážky MC'!$B897/31)*15+('Srážky MC'!$C897/30)*15),0)</f>
        <v>19.916857769735358</v>
      </c>
      <c r="C897">
        <f ca="1">IF('Parametry rostliny'!$D$31-(('Srážky MC'!$C897/31)*16+('Srážky MC'!$D897/30)*24)&gt;0,'Parametry rostliny'!$D$31-(('Srážky MC'!$C897/31)*16+('Srážky MC'!$D897/30)*24),0)</f>
        <v>43.236356725202157</v>
      </c>
      <c r="D897">
        <f ca="1">IF('Parametry rostliny'!$D$32-(('Srážky MC'!$D897/31)*7+'Srážky MC'!$E897+('Srážky MC'!$F897/30)*8)&gt;0,'Parametry rostliny'!$D$32-(('Srážky MC'!D897/31)*7+'Srážky MC'!$E897+('Srážky MC'!$F897/30)*8),0)</f>
        <v>0</v>
      </c>
      <c r="E897">
        <f ca="1">IF('Parametry rostliny'!$D$33-(('Srážky MC'!$F897/31)*15+('Srážky MC'!$G897/30)*15)&gt;0,'Parametry rostliny'!$D$33-(('Srážky MC'!$F897/31)*15+('Srážky MC'!$G897/30)*15),0)</f>
        <v>0.57796344483950435</v>
      </c>
    </row>
    <row r="898" spans="2:5">
      <c r="B898">
        <f ca="1">IF('Parametry rostliny'!$D$30-(('Srážky MC'!$B898/31)*15+('Srážky MC'!$C898/30)*15)&gt;0,'Parametry rostliny'!$D$30-(('Srážky MC'!$B898/31)*15+('Srážky MC'!$C898/30)*15),0)</f>
        <v>15.709980189403126</v>
      </c>
      <c r="C898">
        <f ca="1">IF('Parametry rostliny'!$D$31-(('Srážky MC'!$C898/31)*16+('Srážky MC'!$D898/30)*24)&gt;0,'Parametry rostliny'!$D$31-(('Srážky MC'!$C898/31)*16+('Srážky MC'!$D898/30)*24),0)</f>
        <v>55.742778481910818</v>
      </c>
      <c r="D898">
        <f ca="1">IF('Parametry rostliny'!$D$32-(('Srážky MC'!$D898/31)*7+'Srážky MC'!$E898+('Srážky MC'!$F898/30)*8)&gt;0,'Parametry rostliny'!$D$32-(('Srážky MC'!D898/31)*7+'Srážky MC'!$E898+('Srážky MC'!$F898/30)*8),0)</f>
        <v>0</v>
      </c>
      <c r="E898">
        <f ca="1">IF('Parametry rostliny'!$D$33-(('Srážky MC'!$F898/31)*15+('Srážky MC'!$G898/30)*15)&gt;0,'Parametry rostliny'!$D$33-(('Srážky MC'!$F898/31)*15+('Srážky MC'!$G898/30)*15),0)</f>
        <v>0</v>
      </c>
    </row>
    <row r="899" spans="2:5">
      <c r="B899">
        <f ca="1">IF('Parametry rostliny'!$D$30-(('Srážky MC'!$B899/31)*15+('Srážky MC'!$C899/30)*15)&gt;0,'Parametry rostliny'!$D$30-(('Srážky MC'!$B899/31)*15+('Srážky MC'!$C899/30)*15),0)</f>
        <v>25.348952102452557</v>
      </c>
      <c r="C899">
        <f ca="1">IF('Parametry rostliny'!$D$31-(('Srážky MC'!$C899/31)*16+('Srážky MC'!$D899/30)*24)&gt;0,'Parametry rostliny'!$D$31-(('Srážky MC'!$C899/31)*16+('Srážky MC'!$D899/30)*24),0)</f>
        <v>73.338547080434083</v>
      </c>
      <c r="D899">
        <f ca="1">IF('Parametry rostliny'!$D$32-(('Srážky MC'!$D899/31)*7+'Srážky MC'!$E899+('Srážky MC'!$F899/30)*8)&gt;0,'Parametry rostliny'!$D$32-(('Srážky MC'!D899/31)*7+'Srážky MC'!$E899+('Srážky MC'!$F899/30)*8),0)</f>
        <v>37.357537988111488</v>
      </c>
      <c r="E899">
        <f ca="1">IF('Parametry rostliny'!$D$33-(('Srážky MC'!$F899/31)*15+('Srážky MC'!$G899/30)*15)&gt;0,'Parametry rostliny'!$D$33-(('Srážky MC'!$F899/31)*15+('Srážky MC'!$G899/30)*15),0)</f>
        <v>0</v>
      </c>
    </row>
    <row r="900" spans="2:5">
      <c r="B900">
        <f ca="1">IF('Parametry rostliny'!$D$30-(('Srážky MC'!$B900/31)*15+('Srážky MC'!$C900/30)*15)&gt;0,'Parametry rostliny'!$D$30-(('Srážky MC'!$B900/31)*15+('Srážky MC'!$C900/30)*15),0)</f>
        <v>0</v>
      </c>
      <c r="C900">
        <f ca="1">IF('Parametry rostliny'!$D$31-(('Srážky MC'!$C900/31)*16+('Srážky MC'!$D900/30)*24)&gt;0,'Parametry rostliny'!$D$31-(('Srážky MC'!$C900/31)*16+('Srážky MC'!$D900/30)*24),0)</f>
        <v>27.241843202474399</v>
      </c>
      <c r="D900">
        <f ca="1">IF('Parametry rostliny'!$D$32-(('Srážky MC'!$D900/31)*7+'Srážky MC'!$E900+('Srážky MC'!$F900/30)*8)&gt;0,'Parametry rostliny'!$D$32-(('Srážky MC'!D900/31)*7+'Srážky MC'!$E900+('Srážky MC'!$F900/30)*8),0)</f>
        <v>0</v>
      </c>
      <c r="E900">
        <f ca="1">IF('Parametry rostliny'!$D$33-(('Srážky MC'!$F900/31)*15+('Srážky MC'!$G900/30)*15)&gt;0,'Parametry rostliny'!$D$33-(('Srážky MC'!$F900/31)*15+('Srážky MC'!$G900/30)*15),0)</f>
        <v>0</v>
      </c>
    </row>
    <row r="901" spans="2:5">
      <c r="B901">
        <f ca="1">IF('Parametry rostliny'!$D$30-(('Srážky MC'!$B901/31)*15+('Srážky MC'!$C901/30)*15)&gt;0,'Parametry rostliny'!$D$30-(('Srážky MC'!$B901/31)*15+('Srážky MC'!$C901/30)*15),0)</f>
        <v>0</v>
      </c>
      <c r="C901">
        <f ca="1">IF('Parametry rostliny'!$D$31-(('Srážky MC'!$C901/31)*16+('Srážky MC'!$D901/30)*24)&gt;0,'Parametry rostliny'!$D$31-(('Srážky MC'!$C901/31)*16+('Srážky MC'!$D901/30)*24),0)</f>
        <v>0</v>
      </c>
      <c r="D901">
        <f ca="1">IF('Parametry rostliny'!$D$32-(('Srážky MC'!$D901/31)*7+'Srážky MC'!$E901+('Srážky MC'!$F901/30)*8)&gt;0,'Parametry rostliny'!$D$32-(('Srážky MC'!D901/31)*7+'Srážky MC'!$E901+('Srážky MC'!$F901/30)*8),0)</f>
        <v>50.178527302710691</v>
      </c>
      <c r="E901">
        <f ca="1">IF('Parametry rostliny'!$D$33-(('Srážky MC'!$F901/31)*15+('Srážky MC'!$G901/30)*15)&gt;0,'Parametry rostliny'!$D$33-(('Srážky MC'!$F901/31)*15+('Srážky MC'!$G901/30)*15),0)</f>
        <v>0</v>
      </c>
    </row>
    <row r="902" spans="2:5">
      <c r="B902">
        <f ca="1">IF('Parametry rostliny'!$D$30-(('Srážky MC'!$B902/31)*15+('Srážky MC'!$C902/30)*15)&gt;0,'Parametry rostliny'!$D$30-(('Srážky MC'!$B902/31)*15+('Srážky MC'!$C902/30)*15),0)</f>
        <v>5.4705187084273348</v>
      </c>
      <c r="C902">
        <f ca="1">IF('Parametry rostliny'!$D$31-(('Srážky MC'!$C902/31)*16+('Srážky MC'!$D902/30)*24)&gt;0,'Parametry rostliny'!$D$31-(('Srážky MC'!$C902/31)*16+('Srážky MC'!$D902/30)*24),0)</f>
        <v>38.509047578049845</v>
      </c>
      <c r="D902">
        <f ca="1">IF('Parametry rostliny'!$D$32-(('Srážky MC'!$D902/31)*7+'Srážky MC'!$E902+('Srážky MC'!$F902/30)*8)&gt;0,'Parametry rostliny'!$D$32-(('Srážky MC'!D902/31)*7+'Srážky MC'!$E902+('Srážky MC'!$F902/30)*8),0)</f>
        <v>69.183955076246278</v>
      </c>
      <c r="E902">
        <f ca="1">IF('Parametry rostliny'!$D$33-(('Srážky MC'!$F902/31)*15+('Srážky MC'!$G902/30)*15)&gt;0,'Parametry rostliny'!$D$33-(('Srážky MC'!$F902/31)*15+('Srážky MC'!$G902/30)*15),0)</f>
        <v>52.031598936661794</v>
      </c>
    </row>
    <row r="903" spans="2:5">
      <c r="B903">
        <f ca="1">IF('Parametry rostliny'!$D$30-(('Srážky MC'!$B903/31)*15+('Srážky MC'!$C903/30)*15)&gt;0,'Parametry rostliny'!$D$30-(('Srážky MC'!$B903/31)*15+('Srážky MC'!$C903/30)*15),0)</f>
        <v>0</v>
      </c>
      <c r="C903">
        <f ca="1">IF('Parametry rostliny'!$D$31-(('Srážky MC'!$C903/31)*16+('Srážky MC'!$D903/30)*24)&gt;0,'Parametry rostliny'!$D$31-(('Srážky MC'!$C903/31)*16+('Srážky MC'!$D903/30)*24),0)</f>
        <v>57.798164721996571</v>
      </c>
      <c r="D903">
        <f ca="1">IF('Parametry rostliny'!$D$32-(('Srážky MC'!$D903/31)*7+'Srážky MC'!$E903+('Srážky MC'!$F903/30)*8)&gt;0,'Parametry rostliny'!$D$32-(('Srážky MC'!D903/31)*7+'Srážky MC'!$E903+('Srážky MC'!$F903/30)*8),0)</f>
        <v>25.438174144147297</v>
      </c>
      <c r="E903">
        <f ca="1">IF('Parametry rostliny'!$D$33-(('Srážky MC'!$F903/31)*15+('Srážky MC'!$G903/30)*15)&gt;0,'Parametry rostliny'!$D$33-(('Srážky MC'!$F903/31)*15+('Srážky MC'!$G903/30)*15),0)</f>
        <v>0</v>
      </c>
    </row>
    <row r="904" spans="2:5">
      <c r="B904">
        <f ca="1">IF('Parametry rostliny'!$D$30-(('Srážky MC'!$B904/31)*15+('Srážky MC'!$C904/30)*15)&gt;0,'Parametry rostliny'!$D$30-(('Srážky MC'!$B904/31)*15+('Srážky MC'!$C904/30)*15),0)</f>
        <v>15.254555999851078</v>
      </c>
      <c r="C904">
        <f ca="1">IF('Parametry rostliny'!$D$31-(('Srážky MC'!$C904/31)*16+('Srážky MC'!$D904/30)*24)&gt;0,'Parametry rostliny'!$D$31-(('Srážky MC'!$C904/31)*16+('Srážky MC'!$D904/30)*24),0)</f>
        <v>0</v>
      </c>
      <c r="D904">
        <f ca="1">IF('Parametry rostliny'!$D$32-(('Srážky MC'!$D904/31)*7+'Srážky MC'!$E904+('Srážky MC'!$F904/30)*8)&gt;0,'Parametry rostliny'!$D$32-(('Srážky MC'!D904/31)*7+'Srážky MC'!$E904+('Srážky MC'!$F904/30)*8),0)</f>
        <v>0</v>
      </c>
      <c r="E904">
        <f ca="1">IF('Parametry rostliny'!$D$33-(('Srážky MC'!$F904/31)*15+('Srážky MC'!$G904/30)*15)&gt;0,'Parametry rostliny'!$D$33-(('Srážky MC'!$F904/31)*15+('Srážky MC'!$G904/30)*15),0)</f>
        <v>5.3335717459393663</v>
      </c>
    </row>
    <row r="905" spans="2:5">
      <c r="B905">
        <f ca="1">IF('Parametry rostliny'!$D$30-(('Srážky MC'!$B905/31)*15+('Srážky MC'!$C905/30)*15)&gt;0,'Parametry rostliny'!$D$30-(('Srážky MC'!$B905/31)*15+('Srážky MC'!$C905/30)*15),0)</f>
        <v>0</v>
      </c>
      <c r="C905">
        <f ca="1">IF('Parametry rostliny'!$D$31-(('Srážky MC'!$C905/31)*16+('Srážky MC'!$D905/30)*24)&gt;0,'Parametry rostliny'!$D$31-(('Srážky MC'!$C905/31)*16+('Srážky MC'!$D905/30)*24),0)</f>
        <v>21.936036810952771</v>
      </c>
      <c r="D905">
        <f ca="1">IF('Parametry rostliny'!$D$32-(('Srážky MC'!$D905/31)*7+'Srážky MC'!$E905+('Srážky MC'!$F905/30)*8)&gt;0,'Parametry rostliny'!$D$32-(('Srážky MC'!D905/31)*7+'Srážky MC'!$E905+('Srážky MC'!$F905/30)*8),0)</f>
        <v>0</v>
      </c>
      <c r="E905">
        <f ca="1">IF('Parametry rostliny'!$D$33-(('Srážky MC'!$F905/31)*15+('Srážky MC'!$G905/30)*15)&gt;0,'Parametry rostliny'!$D$33-(('Srážky MC'!$F905/31)*15+('Srážky MC'!$G905/30)*15),0)</f>
        <v>22.480334677392399</v>
      </c>
    </row>
    <row r="906" spans="2:5">
      <c r="B906">
        <f ca="1">IF('Parametry rostliny'!$D$30-(('Srážky MC'!$B906/31)*15+('Srážky MC'!$C906/30)*15)&gt;0,'Parametry rostliny'!$D$30-(('Srážky MC'!$B906/31)*15+('Srážky MC'!$C906/30)*15),0)</f>
        <v>0</v>
      </c>
      <c r="C906">
        <f ca="1">IF('Parametry rostliny'!$D$31-(('Srážky MC'!$C906/31)*16+('Srážky MC'!$D906/30)*24)&gt;0,'Parametry rostliny'!$D$31-(('Srážky MC'!$C906/31)*16+('Srážky MC'!$D906/30)*24),0)</f>
        <v>21.654577007065058</v>
      </c>
      <c r="D906">
        <f ca="1">IF('Parametry rostliny'!$D$32-(('Srážky MC'!$D906/31)*7+'Srážky MC'!$E906+('Srážky MC'!$F906/30)*8)&gt;0,'Parametry rostliny'!$D$32-(('Srážky MC'!D906/31)*7+'Srážky MC'!$E906+('Srážky MC'!$F906/30)*8),0)</f>
        <v>14.377408765339098</v>
      </c>
      <c r="E906">
        <f ca="1">IF('Parametry rostliny'!$D$33-(('Srážky MC'!$F906/31)*15+('Srážky MC'!$G906/30)*15)&gt;0,'Parametry rostliny'!$D$33-(('Srážky MC'!$F906/31)*15+('Srážky MC'!$G906/30)*15),0)</f>
        <v>1.8466284209949251</v>
      </c>
    </row>
    <row r="907" spans="2:5">
      <c r="B907">
        <f ca="1">IF('Parametry rostliny'!$D$30-(('Srážky MC'!$B907/31)*15+('Srážky MC'!$C907/30)*15)&gt;0,'Parametry rostliny'!$D$30-(('Srážky MC'!$B907/31)*15+('Srážky MC'!$C907/30)*15),0)</f>
        <v>0</v>
      </c>
      <c r="C907">
        <f ca="1">IF('Parametry rostliny'!$D$31-(('Srážky MC'!$C907/31)*16+('Srážky MC'!$D907/30)*24)&gt;0,'Parametry rostliny'!$D$31-(('Srážky MC'!$C907/31)*16+('Srážky MC'!$D907/30)*24),0)</f>
        <v>32.490287423996193</v>
      </c>
      <c r="D907">
        <f ca="1">IF('Parametry rostliny'!$D$32-(('Srážky MC'!$D907/31)*7+'Srážky MC'!$E907+('Srážky MC'!$F907/30)*8)&gt;0,'Parametry rostliny'!$D$32-(('Srážky MC'!D907/31)*7+'Srážky MC'!$E907+('Srážky MC'!$F907/30)*8),0)</f>
        <v>0</v>
      </c>
      <c r="E907">
        <f ca="1">IF('Parametry rostliny'!$D$33-(('Srážky MC'!$F907/31)*15+('Srážky MC'!$G907/30)*15)&gt;0,'Parametry rostliny'!$D$33-(('Srážky MC'!$F907/31)*15+('Srážky MC'!$G907/30)*15),0)</f>
        <v>22.924938708313167</v>
      </c>
    </row>
    <row r="908" spans="2:5">
      <c r="B908">
        <f ca="1">IF('Parametry rostliny'!$D$30-(('Srážky MC'!$B908/31)*15+('Srážky MC'!$C908/30)*15)&gt;0,'Parametry rostliny'!$D$30-(('Srážky MC'!$B908/31)*15+('Srážky MC'!$C908/30)*15),0)</f>
        <v>0</v>
      </c>
      <c r="C908">
        <f ca="1">IF('Parametry rostliny'!$D$31-(('Srážky MC'!$C908/31)*16+('Srážky MC'!$D908/30)*24)&gt;0,'Parametry rostliny'!$D$31-(('Srážky MC'!$C908/31)*16+('Srážky MC'!$D908/30)*24),0)</f>
        <v>0</v>
      </c>
      <c r="D908">
        <f ca="1">IF('Parametry rostliny'!$D$32-(('Srážky MC'!$D908/31)*7+'Srážky MC'!$E908+('Srážky MC'!$F908/30)*8)&gt;0,'Parametry rostliny'!$D$32-(('Srážky MC'!D908/31)*7+'Srážky MC'!$E908+('Srážky MC'!$F908/30)*8),0)</f>
        <v>0</v>
      </c>
      <c r="E908">
        <f ca="1">IF('Parametry rostliny'!$D$33-(('Srážky MC'!$F908/31)*15+('Srážky MC'!$G908/30)*15)&gt;0,'Parametry rostliny'!$D$33-(('Srážky MC'!$F908/31)*15+('Srážky MC'!$G908/30)*15),0)</f>
        <v>1.3522018514057805</v>
      </c>
    </row>
    <row r="909" spans="2:5">
      <c r="B909">
        <f ca="1">IF('Parametry rostliny'!$D$30-(('Srážky MC'!$B909/31)*15+('Srážky MC'!$C909/30)*15)&gt;0,'Parametry rostliny'!$D$30-(('Srážky MC'!$B909/31)*15+('Srážky MC'!$C909/30)*15),0)</f>
        <v>0</v>
      </c>
      <c r="C909">
        <f ca="1">IF('Parametry rostliny'!$D$31-(('Srážky MC'!$C909/31)*16+('Srážky MC'!$D909/30)*24)&gt;0,'Parametry rostliny'!$D$31-(('Srážky MC'!$C909/31)*16+('Srážky MC'!$D909/30)*24),0)</f>
        <v>16.583181015227211</v>
      </c>
      <c r="D909">
        <f ca="1">IF('Parametry rostliny'!$D$32-(('Srážky MC'!$D909/31)*7+'Srážky MC'!$E909+('Srážky MC'!$F909/30)*8)&gt;0,'Parametry rostliny'!$D$32-(('Srážky MC'!D909/31)*7+'Srážky MC'!$E909+('Srážky MC'!$F909/30)*8),0)</f>
        <v>42.58992709024632</v>
      </c>
      <c r="E909">
        <f ca="1">IF('Parametry rostliny'!$D$33-(('Srážky MC'!$F909/31)*15+('Srážky MC'!$G909/30)*15)&gt;0,'Parametry rostliny'!$D$33-(('Srážky MC'!$F909/31)*15+('Srážky MC'!$G909/30)*15),0)</f>
        <v>11.462971225835062</v>
      </c>
    </row>
    <row r="910" spans="2:5">
      <c r="B910">
        <f ca="1">IF('Parametry rostliny'!$D$30-(('Srážky MC'!$B910/31)*15+('Srážky MC'!$C910/30)*15)&gt;0,'Parametry rostliny'!$D$30-(('Srážky MC'!$B910/31)*15+('Srážky MC'!$C910/30)*15),0)</f>
        <v>21.150028385050874</v>
      </c>
      <c r="C910">
        <f ca="1">IF('Parametry rostliny'!$D$31-(('Srážky MC'!$C910/31)*16+('Srážky MC'!$D910/30)*24)&gt;0,'Parametry rostliny'!$D$31-(('Srážky MC'!$C910/31)*16+('Srážky MC'!$D910/30)*24),0)</f>
        <v>33.744331557237956</v>
      </c>
      <c r="D910">
        <f ca="1">IF('Parametry rostliny'!$D$32-(('Srážky MC'!$D910/31)*7+'Srážky MC'!$E910+('Srážky MC'!$F910/30)*8)&gt;0,'Parametry rostliny'!$D$32-(('Srážky MC'!D910/31)*7+'Srážky MC'!$E910+('Srážky MC'!$F910/30)*8),0)</f>
        <v>0</v>
      </c>
      <c r="E910">
        <f ca="1">IF('Parametry rostliny'!$D$33-(('Srážky MC'!$F910/31)*15+('Srážky MC'!$G910/30)*15)&gt;0,'Parametry rostliny'!$D$33-(('Srážky MC'!$F910/31)*15+('Srážky MC'!$G910/30)*15),0)</f>
        <v>0</v>
      </c>
    </row>
    <row r="911" spans="2:5">
      <c r="B911">
        <f ca="1">IF('Parametry rostliny'!$D$30-(('Srážky MC'!$B911/31)*15+('Srážky MC'!$C911/30)*15)&gt;0,'Parametry rostliny'!$D$30-(('Srážky MC'!$B911/31)*15+('Srážky MC'!$C911/30)*15),0)</f>
        <v>0</v>
      </c>
      <c r="C911">
        <f ca="1">IF('Parametry rostliny'!$D$31-(('Srážky MC'!$C911/31)*16+('Srážky MC'!$D911/30)*24)&gt;0,'Parametry rostliny'!$D$31-(('Srážky MC'!$C911/31)*16+('Srážky MC'!$D911/30)*24),0)</f>
        <v>0</v>
      </c>
      <c r="D911">
        <f ca="1">IF('Parametry rostliny'!$D$32-(('Srážky MC'!$D911/31)*7+'Srážky MC'!$E911+('Srážky MC'!$F911/30)*8)&gt;0,'Parametry rostliny'!$D$32-(('Srážky MC'!D911/31)*7+'Srážky MC'!$E911+('Srážky MC'!$F911/30)*8),0)</f>
        <v>0</v>
      </c>
      <c r="E911">
        <f ca="1">IF('Parametry rostliny'!$D$33-(('Srážky MC'!$F911/31)*15+('Srážky MC'!$G911/30)*15)&gt;0,'Parametry rostliny'!$D$33-(('Srážky MC'!$F911/31)*15+('Srážky MC'!$G911/30)*15),0)</f>
        <v>0</v>
      </c>
    </row>
    <row r="912" spans="2:5">
      <c r="B912">
        <f ca="1">IF('Parametry rostliny'!$D$30-(('Srážky MC'!$B912/31)*15+('Srážky MC'!$C912/30)*15)&gt;0,'Parametry rostliny'!$D$30-(('Srážky MC'!$B912/31)*15+('Srážky MC'!$C912/30)*15),0)</f>
        <v>16.951536828609164</v>
      </c>
      <c r="C912">
        <f ca="1">IF('Parametry rostliny'!$D$31-(('Srážky MC'!$C912/31)*16+('Srážky MC'!$D912/30)*24)&gt;0,'Parametry rostliny'!$D$31-(('Srážky MC'!$C912/31)*16+('Srážky MC'!$D912/30)*24),0)</f>
        <v>50.454698736695434</v>
      </c>
      <c r="D912">
        <f ca="1">IF('Parametry rostliny'!$D$32-(('Srážky MC'!$D912/31)*7+'Srážky MC'!$E912+('Srážky MC'!$F912/30)*8)&gt;0,'Parametry rostliny'!$D$32-(('Srážky MC'!D912/31)*7+'Srážky MC'!$E912+('Srážky MC'!$F912/30)*8),0)</f>
        <v>18.101180701467015</v>
      </c>
      <c r="E912">
        <f ca="1">IF('Parametry rostliny'!$D$33-(('Srážky MC'!$F912/31)*15+('Srážky MC'!$G912/30)*15)&gt;0,'Parametry rostliny'!$D$33-(('Srážky MC'!$F912/31)*15+('Srážky MC'!$G912/30)*15),0)</f>
        <v>26.654189054555495</v>
      </c>
    </row>
    <row r="913" spans="2:5">
      <c r="B913">
        <f ca="1">IF('Parametry rostliny'!$D$30-(('Srážky MC'!$B913/31)*15+('Srážky MC'!$C913/30)*15)&gt;0,'Parametry rostliny'!$D$30-(('Srážky MC'!$B913/31)*15+('Srážky MC'!$C913/30)*15),0)</f>
        <v>4.6536332920771031</v>
      </c>
      <c r="C913">
        <f ca="1">IF('Parametry rostliny'!$D$31-(('Srážky MC'!$C913/31)*16+('Srážky MC'!$D913/30)*24)&gt;0,'Parametry rostliny'!$D$31-(('Srážky MC'!$C913/31)*16+('Srážky MC'!$D913/30)*24),0)</f>
        <v>12.95411057640294</v>
      </c>
      <c r="D913">
        <f ca="1">IF('Parametry rostliny'!$D$32-(('Srážky MC'!$D913/31)*7+'Srážky MC'!$E913+('Srážky MC'!$F913/30)*8)&gt;0,'Parametry rostliny'!$D$32-(('Srážky MC'!D913/31)*7+'Srážky MC'!$E913+('Srážky MC'!$F913/30)*8),0)</f>
        <v>0</v>
      </c>
      <c r="E913">
        <f ca="1">IF('Parametry rostliny'!$D$33-(('Srážky MC'!$F913/31)*15+('Srážky MC'!$G913/30)*15)&gt;0,'Parametry rostliny'!$D$33-(('Srážky MC'!$F913/31)*15+('Srážky MC'!$G913/30)*15),0)</f>
        <v>0</v>
      </c>
    </row>
    <row r="914" spans="2:5">
      <c r="B914">
        <f ca="1">IF('Parametry rostliny'!$D$30-(('Srážky MC'!$B914/31)*15+('Srážky MC'!$C914/30)*15)&gt;0,'Parametry rostliny'!$D$30-(('Srážky MC'!$B914/31)*15+('Srážky MC'!$C914/30)*15),0)</f>
        <v>0</v>
      </c>
      <c r="C914">
        <f ca="1">IF('Parametry rostliny'!$D$31-(('Srážky MC'!$C914/31)*16+('Srážky MC'!$D914/30)*24)&gt;0,'Parametry rostliny'!$D$31-(('Srážky MC'!$C914/31)*16+('Srážky MC'!$D914/30)*24),0)</f>
        <v>26.853272660032871</v>
      </c>
      <c r="D914">
        <f ca="1">IF('Parametry rostliny'!$D$32-(('Srážky MC'!$D914/31)*7+'Srážky MC'!$E914+('Srážky MC'!$F914/30)*8)&gt;0,'Parametry rostliny'!$D$32-(('Srážky MC'!D914/31)*7+'Srážky MC'!$E914+('Srážky MC'!$F914/30)*8),0)</f>
        <v>35.209126046755273</v>
      </c>
      <c r="E914">
        <f ca="1">IF('Parametry rostliny'!$D$33-(('Srážky MC'!$F914/31)*15+('Srážky MC'!$G914/30)*15)&gt;0,'Parametry rostliny'!$D$33-(('Srážky MC'!$F914/31)*15+('Srážky MC'!$G914/30)*15),0)</f>
        <v>0</v>
      </c>
    </row>
    <row r="915" spans="2:5">
      <c r="B915">
        <f ca="1">IF('Parametry rostliny'!$D$30-(('Srážky MC'!$B915/31)*15+('Srážky MC'!$C915/30)*15)&gt;0,'Parametry rostliny'!$D$30-(('Srážky MC'!$B915/31)*15+('Srážky MC'!$C915/30)*15),0)</f>
        <v>25.757765307366078</v>
      </c>
      <c r="C915">
        <f ca="1">IF('Parametry rostliny'!$D$31-(('Srážky MC'!$C915/31)*16+('Srážky MC'!$D915/30)*24)&gt;0,'Parametry rostliny'!$D$31-(('Srážky MC'!$C915/31)*16+('Srážky MC'!$D915/30)*24),0)</f>
        <v>121.0741120248002</v>
      </c>
      <c r="D915">
        <f ca="1">IF('Parametry rostliny'!$D$32-(('Srážky MC'!$D915/31)*7+'Srážky MC'!$E915+('Srážky MC'!$F915/30)*8)&gt;0,'Parametry rostliny'!$D$32-(('Srážky MC'!D915/31)*7+'Srážky MC'!$E915+('Srážky MC'!$F915/30)*8),0)</f>
        <v>22.669865593964886</v>
      </c>
      <c r="E915">
        <f ca="1">IF('Parametry rostliny'!$D$33-(('Srážky MC'!$F915/31)*15+('Srážky MC'!$G915/30)*15)&gt;0,'Parametry rostliny'!$D$33-(('Srážky MC'!$F915/31)*15+('Srážky MC'!$G915/30)*15),0)</f>
        <v>4.3421740041632404</v>
      </c>
    </row>
    <row r="916" spans="2:5">
      <c r="B916">
        <f ca="1">IF('Parametry rostliny'!$D$30-(('Srážky MC'!$B916/31)*15+('Srážky MC'!$C916/30)*15)&gt;0,'Parametry rostliny'!$D$30-(('Srážky MC'!$B916/31)*15+('Srážky MC'!$C916/30)*15),0)</f>
        <v>9.3670100851624483</v>
      </c>
      <c r="C916">
        <f ca="1">IF('Parametry rostliny'!$D$31-(('Srážky MC'!$C916/31)*16+('Srážky MC'!$D916/30)*24)&gt;0,'Parametry rostliny'!$D$31-(('Srážky MC'!$C916/31)*16+('Srážky MC'!$D916/30)*24),0)</f>
        <v>5.2331573200967512</v>
      </c>
      <c r="D916">
        <f ca="1">IF('Parametry rostliny'!$D$32-(('Srážky MC'!$D916/31)*7+'Srážky MC'!$E916+('Srážky MC'!$F916/30)*8)&gt;0,'Parametry rostliny'!$D$32-(('Srážky MC'!D916/31)*7+'Srážky MC'!$E916+('Srážky MC'!$F916/30)*8),0)</f>
        <v>0</v>
      </c>
      <c r="E916">
        <f ca="1">IF('Parametry rostliny'!$D$33-(('Srážky MC'!$F916/31)*15+('Srážky MC'!$G916/30)*15)&gt;0,'Parametry rostliny'!$D$33-(('Srážky MC'!$F916/31)*15+('Srážky MC'!$G916/30)*15),0)</f>
        <v>0.65043203033216201</v>
      </c>
    </row>
    <row r="917" spans="2:5">
      <c r="B917">
        <f ca="1">IF('Parametry rostliny'!$D$30-(('Srážky MC'!$B917/31)*15+('Srážky MC'!$C917/30)*15)&gt;0,'Parametry rostliny'!$D$30-(('Srážky MC'!$B917/31)*15+('Srážky MC'!$C917/30)*15),0)</f>
        <v>0</v>
      </c>
      <c r="C917">
        <f ca="1">IF('Parametry rostliny'!$D$31-(('Srážky MC'!$C917/31)*16+('Srážky MC'!$D917/30)*24)&gt;0,'Parametry rostliny'!$D$31-(('Srážky MC'!$C917/31)*16+('Srážky MC'!$D917/30)*24),0)</f>
        <v>26.967515944348463</v>
      </c>
      <c r="D917">
        <f ca="1">IF('Parametry rostliny'!$D$32-(('Srážky MC'!$D917/31)*7+'Srážky MC'!$E917+('Srážky MC'!$F917/30)*8)&gt;0,'Parametry rostliny'!$D$32-(('Srážky MC'!D917/31)*7+'Srážky MC'!$E917+('Srážky MC'!$F917/30)*8),0)</f>
        <v>18.108144060767458</v>
      </c>
      <c r="E917">
        <f ca="1">IF('Parametry rostliny'!$D$33-(('Srážky MC'!$F917/31)*15+('Srážky MC'!$G917/30)*15)&gt;0,'Parametry rostliny'!$D$33-(('Srážky MC'!$F917/31)*15+('Srážky MC'!$G917/30)*15),0)</f>
        <v>0</v>
      </c>
    </row>
    <row r="918" spans="2:5">
      <c r="B918">
        <f ca="1">IF('Parametry rostliny'!$D$30-(('Srážky MC'!$B918/31)*15+('Srážky MC'!$C918/30)*15)&gt;0,'Parametry rostliny'!$D$30-(('Srážky MC'!$B918/31)*15+('Srážky MC'!$C918/30)*15),0)</f>
        <v>4.9251430969930396</v>
      </c>
      <c r="C918">
        <f ca="1">IF('Parametry rostliny'!$D$31-(('Srážky MC'!$C918/31)*16+('Srážky MC'!$D918/30)*24)&gt;0,'Parametry rostliny'!$D$31-(('Srážky MC'!$C918/31)*16+('Srážky MC'!$D918/30)*24),0)</f>
        <v>12.784598732761339</v>
      </c>
      <c r="D918">
        <f ca="1">IF('Parametry rostliny'!$D$32-(('Srážky MC'!$D918/31)*7+'Srážky MC'!$E918+('Srážky MC'!$F918/30)*8)&gt;0,'Parametry rostliny'!$D$32-(('Srážky MC'!D918/31)*7+'Srážky MC'!$E918+('Srážky MC'!$F918/30)*8),0)</f>
        <v>25.063220746648696</v>
      </c>
      <c r="E918">
        <f ca="1">IF('Parametry rostliny'!$D$33-(('Srážky MC'!$F918/31)*15+('Srážky MC'!$G918/30)*15)&gt;0,'Parametry rostliny'!$D$33-(('Srážky MC'!$F918/31)*15+('Srážky MC'!$G918/30)*15),0)</f>
        <v>2.9346217139407074</v>
      </c>
    </row>
    <row r="919" spans="2:5">
      <c r="B919">
        <f ca="1">IF('Parametry rostliny'!$D$30-(('Srážky MC'!$B919/31)*15+('Srážky MC'!$C919/30)*15)&gt;0,'Parametry rostliny'!$D$30-(('Srážky MC'!$B919/31)*15+('Srážky MC'!$C919/30)*15),0)</f>
        <v>0.21329472352628898</v>
      </c>
      <c r="C919">
        <f ca="1">IF('Parametry rostliny'!$D$31-(('Srážky MC'!$C919/31)*16+('Srážky MC'!$D919/30)*24)&gt;0,'Parametry rostliny'!$D$31-(('Srážky MC'!$C919/31)*16+('Srážky MC'!$D919/30)*24),0)</f>
        <v>24.493773225742984</v>
      </c>
      <c r="D919">
        <f ca="1">IF('Parametry rostliny'!$D$32-(('Srážky MC'!$D919/31)*7+'Srážky MC'!$E919+('Srážky MC'!$F919/30)*8)&gt;0,'Parametry rostliny'!$D$32-(('Srážky MC'!D919/31)*7+'Srážky MC'!$E919+('Srážky MC'!$F919/30)*8),0)</f>
        <v>13.120013457221503</v>
      </c>
      <c r="E919">
        <f ca="1">IF('Parametry rostliny'!$D$33-(('Srážky MC'!$F919/31)*15+('Srážky MC'!$G919/30)*15)&gt;0,'Parametry rostliny'!$D$33-(('Srážky MC'!$F919/31)*15+('Srážky MC'!$G919/30)*15),0)</f>
        <v>0</v>
      </c>
    </row>
    <row r="920" spans="2:5">
      <c r="B920">
        <f ca="1">IF('Parametry rostliny'!$D$30-(('Srážky MC'!$B920/31)*15+('Srážky MC'!$C920/30)*15)&gt;0,'Parametry rostliny'!$D$30-(('Srážky MC'!$B920/31)*15+('Srážky MC'!$C920/30)*15),0)</f>
        <v>2.1955100825937848</v>
      </c>
      <c r="C920">
        <f ca="1">IF('Parametry rostliny'!$D$31-(('Srážky MC'!$C920/31)*16+('Srážky MC'!$D920/30)*24)&gt;0,'Parametry rostliny'!$D$31-(('Srážky MC'!$C920/31)*16+('Srážky MC'!$D920/30)*24),0)</f>
        <v>73.030585663886299</v>
      </c>
      <c r="D920">
        <f ca="1">IF('Parametry rostliny'!$D$32-(('Srážky MC'!$D920/31)*7+'Srážky MC'!$E920+('Srážky MC'!$F920/30)*8)&gt;0,'Parametry rostliny'!$D$32-(('Srážky MC'!D920/31)*7+'Srážky MC'!$E920+('Srážky MC'!$F920/30)*8),0)</f>
        <v>39.049908354745824</v>
      </c>
      <c r="E920">
        <f ca="1">IF('Parametry rostliny'!$D$33-(('Srážky MC'!$F920/31)*15+('Srážky MC'!$G920/30)*15)&gt;0,'Parametry rostliny'!$D$33-(('Srážky MC'!$F920/31)*15+('Srážky MC'!$G920/30)*15),0)</f>
        <v>0</v>
      </c>
    </row>
    <row r="921" spans="2:5">
      <c r="B921">
        <f ca="1">IF('Parametry rostliny'!$D$30-(('Srážky MC'!$B921/31)*15+('Srážky MC'!$C921/30)*15)&gt;0,'Parametry rostliny'!$D$30-(('Srážky MC'!$B921/31)*15+('Srážky MC'!$C921/30)*15),0)</f>
        <v>37.457308983864223</v>
      </c>
      <c r="C921">
        <f ca="1">IF('Parametry rostliny'!$D$31-(('Srážky MC'!$C921/31)*16+('Srážky MC'!$D921/30)*24)&gt;0,'Parametry rostliny'!$D$31-(('Srážky MC'!$C921/31)*16+('Srážky MC'!$D921/30)*24),0)</f>
        <v>39.007658729526327</v>
      </c>
      <c r="D921">
        <f ca="1">IF('Parametry rostliny'!$D$32-(('Srážky MC'!$D921/31)*7+'Srážky MC'!$E921+('Srážky MC'!$F921/30)*8)&gt;0,'Parametry rostliny'!$D$32-(('Srážky MC'!D921/31)*7+'Srážky MC'!$E921+('Srážky MC'!$F921/30)*8),0)</f>
        <v>0</v>
      </c>
      <c r="E921">
        <f ca="1">IF('Parametry rostliny'!$D$33-(('Srážky MC'!$F921/31)*15+('Srážky MC'!$G921/30)*15)&gt;0,'Parametry rostliny'!$D$33-(('Srážky MC'!$F921/31)*15+('Srážky MC'!$G921/30)*15),0)</f>
        <v>0</v>
      </c>
    </row>
    <row r="922" spans="2:5">
      <c r="B922">
        <f ca="1">IF('Parametry rostliny'!$D$30-(('Srážky MC'!$B922/31)*15+('Srážky MC'!$C922/30)*15)&gt;0,'Parametry rostliny'!$D$30-(('Srážky MC'!$B922/31)*15+('Srážky MC'!$C922/30)*15),0)</f>
        <v>0</v>
      </c>
      <c r="C922">
        <f ca="1">IF('Parametry rostliny'!$D$31-(('Srážky MC'!$C922/31)*16+('Srážky MC'!$D922/30)*24)&gt;0,'Parametry rostliny'!$D$31-(('Srážky MC'!$C922/31)*16+('Srážky MC'!$D922/30)*24),0)</f>
        <v>24.903573359260122</v>
      </c>
      <c r="D922">
        <f ca="1">IF('Parametry rostliny'!$D$32-(('Srážky MC'!$D922/31)*7+'Srážky MC'!$E922+('Srážky MC'!$F922/30)*8)&gt;0,'Parametry rostliny'!$D$32-(('Srážky MC'!D922/31)*7+'Srážky MC'!$E922+('Srážky MC'!$F922/30)*8),0)</f>
        <v>0</v>
      </c>
      <c r="E922">
        <f ca="1">IF('Parametry rostliny'!$D$33-(('Srážky MC'!$F922/31)*15+('Srážky MC'!$G922/30)*15)&gt;0,'Parametry rostliny'!$D$33-(('Srážky MC'!$F922/31)*15+('Srážky MC'!$G922/30)*15),0)</f>
        <v>0</v>
      </c>
    </row>
    <row r="923" spans="2:5">
      <c r="B923">
        <f ca="1">IF('Parametry rostliny'!$D$30-(('Srážky MC'!$B923/31)*15+('Srážky MC'!$C923/30)*15)&gt;0,'Parametry rostliny'!$D$30-(('Srážky MC'!$B923/31)*15+('Srážky MC'!$C923/30)*15),0)</f>
        <v>6.4198709028477907</v>
      </c>
      <c r="C923">
        <f ca="1">IF('Parametry rostliny'!$D$31-(('Srážky MC'!$C923/31)*16+('Srážky MC'!$D923/30)*24)&gt;0,'Parametry rostliny'!$D$31-(('Srážky MC'!$C923/31)*16+('Srážky MC'!$D923/30)*24),0)</f>
        <v>59.854219210886214</v>
      </c>
      <c r="D923">
        <f ca="1">IF('Parametry rostliny'!$D$32-(('Srážky MC'!$D923/31)*7+'Srážky MC'!$E923+('Srážky MC'!$F923/30)*8)&gt;0,'Parametry rostliny'!$D$32-(('Srážky MC'!D923/31)*7+'Srážky MC'!$E923+('Srážky MC'!$F923/30)*8),0)</f>
        <v>0</v>
      </c>
      <c r="E923">
        <f ca="1">IF('Parametry rostliny'!$D$33-(('Srážky MC'!$F923/31)*15+('Srážky MC'!$G923/30)*15)&gt;0,'Parametry rostliny'!$D$33-(('Srážky MC'!$F923/31)*15+('Srážky MC'!$G923/30)*15),0)</f>
        <v>0</v>
      </c>
    </row>
    <row r="924" spans="2:5">
      <c r="B924">
        <f ca="1">IF('Parametry rostliny'!$D$30-(('Srážky MC'!$B924/31)*15+('Srážky MC'!$C924/30)*15)&gt;0,'Parametry rostliny'!$D$30-(('Srážky MC'!$B924/31)*15+('Srážky MC'!$C924/30)*15),0)</f>
        <v>0</v>
      </c>
      <c r="C924">
        <f ca="1">IF('Parametry rostliny'!$D$31-(('Srážky MC'!$C924/31)*16+('Srážky MC'!$D924/30)*24)&gt;0,'Parametry rostliny'!$D$31-(('Srážky MC'!$C924/31)*16+('Srážky MC'!$D924/30)*24),0)</f>
        <v>31.050961125414119</v>
      </c>
      <c r="D924">
        <f ca="1">IF('Parametry rostliny'!$D$32-(('Srážky MC'!$D924/31)*7+'Srážky MC'!$E924+('Srážky MC'!$F924/30)*8)&gt;0,'Parametry rostliny'!$D$32-(('Srážky MC'!D924/31)*7+'Srážky MC'!$E924+('Srážky MC'!$F924/30)*8),0)</f>
        <v>36.269097689720894</v>
      </c>
      <c r="E924">
        <f ca="1">IF('Parametry rostliny'!$D$33-(('Srážky MC'!$F924/31)*15+('Srážky MC'!$G924/30)*15)&gt;0,'Parametry rostliny'!$D$33-(('Srážky MC'!$F924/31)*15+('Srážky MC'!$G924/30)*15),0)</f>
        <v>13.499204531693891</v>
      </c>
    </row>
    <row r="925" spans="2:5">
      <c r="B925">
        <f ca="1">IF('Parametry rostliny'!$D$30-(('Srážky MC'!$B925/31)*15+('Srážky MC'!$C925/30)*15)&gt;0,'Parametry rostliny'!$D$30-(('Srážky MC'!$B925/31)*15+('Srážky MC'!$C925/30)*15),0)</f>
        <v>0</v>
      </c>
      <c r="C925">
        <f ca="1">IF('Parametry rostliny'!$D$31-(('Srážky MC'!$C925/31)*16+('Srážky MC'!$D925/30)*24)&gt;0,'Parametry rostliny'!$D$31-(('Srážky MC'!$C925/31)*16+('Srážky MC'!$D925/30)*24),0)</f>
        <v>0</v>
      </c>
      <c r="D925">
        <f ca="1">IF('Parametry rostliny'!$D$32-(('Srážky MC'!$D925/31)*7+'Srážky MC'!$E925+('Srážky MC'!$F925/30)*8)&gt;0,'Parametry rostliny'!$D$32-(('Srážky MC'!D925/31)*7+'Srážky MC'!$E925+('Srážky MC'!$F925/30)*8),0)</f>
        <v>0</v>
      </c>
      <c r="E925">
        <f ca="1">IF('Parametry rostliny'!$D$33-(('Srážky MC'!$F925/31)*15+('Srážky MC'!$G925/30)*15)&gt;0,'Parametry rostliny'!$D$33-(('Srážky MC'!$F925/31)*15+('Srážky MC'!$G925/30)*15),0)</f>
        <v>24.975958285328428</v>
      </c>
    </row>
    <row r="926" spans="2:5">
      <c r="B926">
        <f ca="1">IF('Parametry rostliny'!$D$30-(('Srážky MC'!$B926/31)*15+('Srážky MC'!$C926/30)*15)&gt;0,'Parametry rostliny'!$D$30-(('Srážky MC'!$B926/31)*15+('Srážky MC'!$C926/30)*15),0)</f>
        <v>0</v>
      </c>
      <c r="C926">
        <f ca="1">IF('Parametry rostliny'!$D$31-(('Srážky MC'!$C926/31)*16+('Srážky MC'!$D926/30)*24)&gt;0,'Parametry rostliny'!$D$31-(('Srážky MC'!$C926/31)*16+('Srážky MC'!$D926/30)*24),0)</f>
        <v>43.744908377909269</v>
      </c>
      <c r="D926">
        <f ca="1">IF('Parametry rostliny'!$D$32-(('Srážky MC'!$D926/31)*7+'Srážky MC'!$E926+('Srážky MC'!$F926/30)*8)&gt;0,'Parametry rostliny'!$D$32-(('Srážky MC'!D926/31)*7+'Srážky MC'!$E926+('Srážky MC'!$F926/30)*8),0)</f>
        <v>7.7655871926576765</v>
      </c>
      <c r="E926">
        <f ca="1">IF('Parametry rostliny'!$D$33-(('Srážky MC'!$F926/31)*15+('Srážky MC'!$G926/30)*15)&gt;0,'Parametry rostliny'!$D$33-(('Srážky MC'!$F926/31)*15+('Srážky MC'!$G926/30)*15),0)</f>
        <v>0</v>
      </c>
    </row>
    <row r="927" spans="2:5">
      <c r="B927">
        <f ca="1">IF('Parametry rostliny'!$D$30-(('Srážky MC'!$B927/31)*15+('Srážky MC'!$C927/30)*15)&gt;0,'Parametry rostliny'!$D$30-(('Srážky MC'!$B927/31)*15+('Srážky MC'!$C927/30)*15),0)</f>
        <v>7.9441811429647942</v>
      </c>
      <c r="C927">
        <f ca="1">IF('Parametry rostliny'!$D$31-(('Srážky MC'!$C927/31)*16+('Srážky MC'!$D927/30)*24)&gt;0,'Parametry rostliny'!$D$31-(('Srážky MC'!$C927/31)*16+('Srážky MC'!$D927/30)*24),0)</f>
        <v>31.192446234742903</v>
      </c>
      <c r="D927">
        <f ca="1">IF('Parametry rostliny'!$D$32-(('Srážky MC'!$D927/31)*7+'Srážky MC'!$E927+('Srážky MC'!$F927/30)*8)&gt;0,'Parametry rostliny'!$D$32-(('Srážky MC'!D927/31)*7+'Srážky MC'!$E927+('Srážky MC'!$F927/30)*8),0)</f>
        <v>35.222857190410224</v>
      </c>
      <c r="E927">
        <f ca="1">IF('Parametry rostliny'!$D$33-(('Srážky MC'!$F927/31)*15+('Srážky MC'!$G927/30)*15)&gt;0,'Parametry rostliny'!$D$33-(('Srážky MC'!$F927/31)*15+('Srážky MC'!$G927/30)*15),0)</f>
        <v>0</v>
      </c>
    </row>
    <row r="928" spans="2:5">
      <c r="B928">
        <f ca="1">IF('Parametry rostliny'!$D$30-(('Srážky MC'!$B928/31)*15+('Srážky MC'!$C928/30)*15)&gt;0,'Parametry rostliny'!$D$30-(('Srážky MC'!$B928/31)*15+('Srážky MC'!$C928/30)*15),0)</f>
        <v>0</v>
      </c>
      <c r="C928">
        <f ca="1">IF('Parametry rostliny'!$D$31-(('Srážky MC'!$C928/31)*16+('Srážky MC'!$D928/30)*24)&gt;0,'Parametry rostliny'!$D$31-(('Srážky MC'!$C928/31)*16+('Srážky MC'!$D928/30)*24),0)</f>
        <v>53.005910643479552</v>
      </c>
      <c r="D928">
        <f ca="1">IF('Parametry rostliny'!$D$32-(('Srážky MC'!$D928/31)*7+'Srážky MC'!$E928+('Srážky MC'!$F928/30)*8)&gt;0,'Parametry rostliny'!$D$32-(('Srážky MC'!D928/31)*7+'Srážky MC'!$E928+('Srážky MC'!$F928/30)*8),0)</f>
        <v>0</v>
      </c>
      <c r="E928">
        <f ca="1">IF('Parametry rostliny'!$D$33-(('Srážky MC'!$F928/31)*15+('Srážky MC'!$G928/30)*15)&gt;0,'Parametry rostliny'!$D$33-(('Srážky MC'!$F928/31)*15+('Srážky MC'!$G928/30)*15),0)</f>
        <v>12.642876378165546</v>
      </c>
    </row>
    <row r="929" spans="2:5">
      <c r="B929">
        <f ca="1">IF('Parametry rostliny'!$D$30-(('Srážky MC'!$B929/31)*15+('Srážky MC'!$C929/30)*15)&gt;0,'Parametry rostliny'!$D$30-(('Srážky MC'!$B929/31)*15+('Srážky MC'!$C929/30)*15),0)</f>
        <v>25.916617155092382</v>
      </c>
      <c r="C929">
        <f ca="1">IF('Parametry rostliny'!$D$31-(('Srážky MC'!$C929/31)*16+('Srážky MC'!$D929/30)*24)&gt;0,'Parametry rostliny'!$D$31-(('Srážky MC'!$C929/31)*16+('Srážky MC'!$D929/30)*24),0)</f>
        <v>13.114627224346009</v>
      </c>
      <c r="D929">
        <f ca="1">IF('Parametry rostliny'!$D$32-(('Srážky MC'!$D929/31)*7+'Srážky MC'!$E929+('Srážky MC'!$F929/30)*8)&gt;0,'Parametry rostliny'!$D$32-(('Srážky MC'!D929/31)*7+'Srážky MC'!$E929+('Srážky MC'!$F929/30)*8),0)</f>
        <v>0</v>
      </c>
      <c r="E929">
        <f ca="1">IF('Parametry rostliny'!$D$33-(('Srážky MC'!$F929/31)*15+('Srážky MC'!$G929/30)*15)&gt;0,'Parametry rostliny'!$D$33-(('Srážky MC'!$F929/31)*15+('Srážky MC'!$G929/30)*15),0)</f>
        <v>0</v>
      </c>
    </row>
    <row r="930" spans="2:5">
      <c r="B930">
        <f ca="1">IF('Parametry rostliny'!$D$30-(('Srážky MC'!$B930/31)*15+('Srážky MC'!$C930/30)*15)&gt;0,'Parametry rostliny'!$D$30-(('Srážky MC'!$B930/31)*15+('Srážky MC'!$C930/30)*15),0)</f>
        <v>28.275598428360802</v>
      </c>
      <c r="C930">
        <f ca="1">IF('Parametry rostliny'!$D$31-(('Srážky MC'!$C930/31)*16+('Srážky MC'!$D930/30)*24)&gt;0,'Parametry rostliny'!$D$31-(('Srážky MC'!$C930/31)*16+('Srážky MC'!$D930/30)*24),0)</f>
        <v>74.26675845164803</v>
      </c>
      <c r="D930">
        <f ca="1">IF('Parametry rostliny'!$D$32-(('Srážky MC'!$D930/31)*7+'Srážky MC'!$E930+('Srážky MC'!$F930/30)*8)&gt;0,'Parametry rostliny'!$D$32-(('Srážky MC'!D930/31)*7+'Srážky MC'!$E930+('Srážky MC'!$F930/30)*8),0)</f>
        <v>31.762848545700351</v>
      </c>
      <c r="E930">
        <f ca="1">IF('Parametry rostliny'!$D$33-(('Srážky MC'!$F930/31)*15+('Srážky MC'!$G930/30)*15)&gt;0,'Parametry rostliny'!$D$33-(('Srážky MC'!$F930/31)*15+('Srážky MC'!$G930/30)*15),0)</f>
        <v>31.31746771546095</v>
      </c>
    </row>
    <row r="931" spans="2:5">
      <c r="B931">
        <f ca="1">IF('Parametry rostliny'!$D$30-(('Srážky MC'!$B931/31)*15+('Srážky MC'!$C931/30)*15)&gt;0,'Parametry rostliny'!$D$30-(('Srážky MC'!$B931/31)*15+('Srážky MC'!$C931/30)*15),0)</f>
        <v>0</v>
      </c>
      <c r="C931">
        <f ca="1">IF('Parametry rostliny'!$D$31-(('Srážky MC'!$C931/31)*16+('Srážky MC'!$D931/30)*24)&gt;0,'Parametry rostliny'!$D$31-(('Srážky MC'!$C931/31)*16+('Srážky MC'!$D931/30)*24),0)</f>
        <v>13.18166301953147</v>
      </c>
      <c r="D931">
        <f ca="1">IF('Parametry rostliny'!$D$32-(('Srážky MC'!$D931/31)*7+'Srážky MC'!$E931+('Srážky MC'!$F931/30)*8)&gt;0,'Parametry rostliny'!$D$32-(('Srážky MC'!D931/31)*7+'Srážky MC'!$E931+('Srážky MC'!$F931/30)*8),0)</f>
        <v>0</v>
      </c>
      <c r="E931">
        <f ca="1">IF('Parametry rostliny'!$D$33-(('Srážky MC'!$F931/31)*15+('Srážky MC'!$G931/30)*15)&gt;0,'Parametry rostliny'!$D$33-(('Srážky MC'!$F931/31)*15+('Srážky MC'!$G931/30)*15),0)</f>
        <v>10.318718666231163</v>
      </c>
    </row>
    <row r="932" spans="2:5">
      <c r="B932">
        <f ca="1">IF('Parametry rostliny'!$D$30-(('Srážky MC'!$B932/31)*15+('Srážky MC'!$C932/30)*15)&gt;0,'Parametry rostliny'!$D$30-(('Srážky MC'!$B932/31)*15+('Srážky MC'!$C932/30)*15),0)</f>
        <v>13.982951164870101</v>
      </c>
      <c r="C932">
        <f ca="1">IF('Parametry rostliny'!$D$31-(('Srážky MC'!$C932/31)*16+('Srážky MC'!$D932/30)*24)&gt;0,'Parametry rostliny'!$D$31-(('Srážky MC'!$C932/31)*16+('Srážky MC'!$D932/30)*24),0)</f>
        <v>53.193298071925255</v>
      </c>
      <c r="D932">
        <f ca="1">IF('Parametry rostliny'!$D$32-(('Srážky MC'!$D932/31)*7+'Srážky MC'!$E932+('Srážky MC'!$F932/30)*8)&gt;0,'Parametry rostliny'!$D$32-(('Srážky MC'!D932/31)*7+'Srážky MC'!$E932+('Srážky MC'!$F932/30)*8),0)</f>
        <v>0</v>
      </c>
      <c r="E932">
        <f ca="1">IF('Parametry rostliny'!$D$33-(('Srážky MC'!$F932/31)*15+('Srážky MC'!$G932/30)*15)&gt;0,'Parametry rostliny'!$D$33-(('Srážky MC'!$F932/31)*15+('Srážky MC'!$G932/30)*15),0)</f>
        <v>0</v>
      </c>
    </row>
    <row r="933" spans="2:5">
      <c r="B933">
        <f ca="1">IF('Parametry rostliny'!$D$30-(('Srážky MC'!$B933/31)*15+('Srážky MC'!$C933/30)*15)&gt;0,'Parametry rostliny'!$D$30-(('Srážky MC'!$B933/31)*15+('Srážky MC'!$C933/30)*15),0)</f>
        <v>0</v>
      </c>
      <c r="C933">
        <f ca="1">IF('Parametry rostliny'!$D$31-(('Srážky MC'!$C933/31)*16+('Srážky MC'!$D933/30)*24)&gt;0,'Parametry rostliny'!$D$31-(('Srážky MC'!$C933/31)*16+('Srážky MC'!$D933/30)*24),0)</f>
        <v>21.889406147242795</v>
      </c>
      <c r="D933">
        <f ca="1">IF('Parametry rostliny'!$D$32-(('Srážky MC'!$D933/31)*7+'Srážky MC'!$E933+('Srážky MC'!$F933/30)*8)&gt;0,'Parametry rostliny'!$D$32-(('Srážky MC'!D933/31)*7+'Srážky MC'!$E933+('Srážky MC'!$F933/30)*8),0)</f>
        <v>16.683688015479049</v>
      </c>
      <c r="E933">
        <f ca="1">IF('Parametry rostliny'!$D$33-(('Srážky MC'!$F933/31)*15+('Srážky MC'!$G933/30)*15)&gt;0,'Parametry rostliny'!$D$33-(('Srážky MC'!$F933/31)*15+('Srážky MC'!$G933/30)*15),0)</f>
        <v>0</v>
      </c>
    </row>
    <row r="934" spans="2:5">
      <c r="B934">
        <f ca="1">IF('Parametry rostliny'!$D$30-(('Srážky MC'!$B934/31)*15+('Srážky MC'!$C934/30)*15)&gt;0,'Parametry rostliny'!$D$30-(('Srážky MC'!$B934/31)*15+('Srážky MC'!$C934/30)*15),0)</f>
        <v>4.7534601798286076</v>
      </c>
      <c r="C934">
        <f ca="1">IF('Parametry rostliny'!$D$31-(('Srážky MC'!$C934/31)*16+('Srážky MC'!$D934/30)*24)&gt;0,'Parametry rostliny'!$D$31-(('Srážky MC'!$C934/31)*16+('Srážky MC'!$D934/30)*24),0)</f>
        <v>0</v>
      </c>
      <c r="D934">
        <f ca="1">IF('Parametry rostliny'!$D$32-(('Srážky MC'!$D934/31)*7+'Srážky MC'!$E934+('Srážky MC'!$F934/30)*8)&gt;0,'Parametry rostliny'!$D$32-(('Srážky MC'!D934/31)*7+'Srážky MC'!$E934+('Srážky MC'!$F934/30)*8),0)</f>
        <v>0</v>
      </c>
      <c r="E934">
        <f ca="1">IF('Parametry rostliny'!$D$33-(('Srážky MC'!$F934/31)*15+('Srážky MC'!$G934/30)*15)&gt;0,'Parametry rostliny'!$D$33-(('Srážky MC'!$F934/31)*15+('Srážky MC'!$G934/30)*15),0)</f>
        <v>0</v>
      </c>
    </row>
    <row r="935" spans="2:5">
      <c r="B935">
        <f ca="1">IF('Parametry rostliny'!$D$30-(('Srážky MC'!$B935/31)*15+('Srážky MC'!$C935/30)*15)&gt;0,'Parametry rostliny'!$D$30-(('Srážky MC'!$B935/31)*15+('Srážky MC'!$C935/30)*15),0)</f>
        <v>25.326009517790311</v>
      </c>
      <c r="C935">
        <f ca="1">IF('Parametry rostliny'!$D$31-(('Srážky MC'!$C935/31)*16+('Srážky MC'!$D935/30)*24)&gt;0,'Parametry rostliny'!$D$31-(('Srážky MC'!$C935/31)*16+('Srážky MC'!$D935/30)*24),0)</f>
        <v>31.792761689204781</v>
      </c>
      <c r="D935">
        <f ca="1">IF('Parametry rostliny'!$D$32-(('Srážky MC'!$D935/31)*7+'Srážky MC'!$E935+('Srážky MC'!$F935/30)*8)&gt;0,'Parametry rostliny'!$D$32-(('Srážky MC'!D935/31)*7+'Srážky MC'!$E935+('Srážky MC'!$F935/30)*8),0)</f>
        <v>51.465617368782745</v>
      </c>
      <c r="E935">
        <f ca="1">IF('Parametry rostliny'!$D$33-(('Srážky MC'!$F935/31)*15+('Srážky MC'!$G935/30)*15)&gt;0,'Parametry rostliny'!$D$33-(('Srážky MC'!$F935/31)*15+('Srážky MC'!$G935/30)*15),0)</f>
        <v>5.6540399326619308</v>
      </c>
    </row>
    <row r="936" spans="2:5">
      <c r="B936">
        <f ca="1">IF('Parametry rostliny'!$D$30-(('Srážky MC'!$B936/31)*15+('Srážky MC'!$C936/30)*15)&gt;0,'Parametry rostliny'!$D$30-(('Srážky MC'!$B936/31)*15+('Srážky MC'!$C936/30)*15),0)</f>
        <v>1.6922539298189463</v>
      </c>
      <c r="C936">
        <f ca="1">IF('Parametry rostliny'!$D$31-(('Srážky MC'!$C936/31)*16+('Srážky MC'!$D936/30)*24)&gt;0,'Parametry rostliny'!$D$31-(('Srážky MC'!$C936/31)*16+('Srážky MC'!$D936/30)*24),0)</f>
        <v>19.988590543198228</v>
      </c>
      <c r="D936">
        <f ca="1">IF('Parametry rostliny'!$D$32-(('Srážky MC'!$D936/31)*7+'Srážky MC'!$E936+('Srážky MC'!$F936/30)*8)&gt;0,'Parametry rostliny'!$D$32-(('Srážky MC'!D936/31)*7+'Srážky MC'!$E936+('Srážky MC'!$F936/30)*8),0)</f>
        <v>48.167621961698131</v>
      </c>
      <c r="E936">
        <f ca="1">IF('Parametry rostliny'!$D$33-(('Srážky MC'!$F936/31)*15+('Srážky MC'!$G936/30)*15)&gt;0,'Parametry rostliny'!$D$33-(('Srážky MC'!$F936/31)*15+('Srážky MC'!$G936/30)*15),0)</f>
        <v>0</v>
      </c>
    </row>
    <row r="937" spans="2:5">
      <c r="B937">
        <f ca="1">IF('Parametry rostliny'!$D$30-(('Srážky MC'!$B937/31)*15+('Srážky MC'!$C937/30)*15)&gt;0,'Parametry rostliny'!$D$30-(('Srážky MC'!$B937/31)*15+('Srážky MC'!$C937/30)*15),0)</f>
        <v>0</v>
      </c>
      <c r="C937">
        <f ca="1">IF('Parametry rostliny'!$D$31-(('Srážky MC'!$C937/31)*16+('Srážky MC'!$D937/30)*24)&gt;0,'Parametry rostliny'!$D$31-(('Srážky MC'!$C937/31)*16+('Srážky MC'!$D937/30)*24),0)</f>
        <v>39.992072233685732</v>
      </c>
      <c r="D937">
        <f ca="1">IF('Parametry rostliny'!$D$32-(('Srážky MC'!$D937/31)*7+'Srážky MC'!$E937+('Srážky MC'!$F937/30)*8)&gt;0,'Parametry rostliny'!$D$32-(('Srážky MC'!D937/31)*7+'Srážky MC'!$E937+('Srážky MC'!$F937/30)*8),0)</f>
        <v>1.1651529723820317</v>
      </c>
      <c r="E937">
        <f ca="1">IF('Parametry rostliny'!$D$33-(('Srážky MC'!$F937/31)*15+('Srážky MC'!$G937/30)*15)&gt;0,'Parametry rostliny'!$D$33-(('Srážky MC'!$F937/31)*15+('Srážky MC'!$G937/30)*15),0)</f>
        <v>7.6887304129350582</v>
      </c>
    </row>
    <row r="938" spans="2:5">
      <c r="B938">
        <f ca="1">IF('Parametry rostliny'!$D$30-(('Srážky MC'!$B938/31)*15+('Srážky MC'!$C938/30)*15)&gt;0,'Parametry rostliny'!$D$30-(('Srážky MC'!$B938/31)*15+('Srážky MC'!$C938/30)*15),0)</f>
        <v>0</v>
      </c>
      <c r="C938">
        <f ca="1">IF('Parametry rostliny'!$D$31-(('Srážky MC'!$C938/31)*16+('Srážky MC'!$D938/30)*24)&gt;0,'Parametry rostliny'!$D$31-(('Srážky MC'!$C938/31)*16+('Srážky MC'!$D938/30)*24),0)</f>
        <v>49.966579146958935</v>
      </c>
      <c r="D938">
        <f ca="1">IF('Parametry rostliny'!$D$32-(('Srážky MC'!$D938/31)*7+'Srážky MC'!$E938+('Srážky MC'!$F938/30)*8)&gt;0,'Parametry rostliny'!$D$32-(('Srážky MC'!D938/31)*7+'Srážky MC'!$E938+('Srážky MC'!$F938/30)*8),0)</f>
        <v>1.2431089054574898</v>
      </c>
      <c r="E938">
        <f ca="1">IF('Parametry rostliny'!$D$33-(('Srážky MC'!$F938/31)*15+('Srážky MC'!$G938/30)*15)&gt;0,'Parametry rostliny'!$D$33-(('Srážky MC'!$F938/31)*15+('Srážky MC'!$G938/30)*15),0)</f>
        <v>12.169395846816656</v>
      </c>
    </row>
    <row r="939" spans="2:5">
      <c r="B939">
        <f ca="1">IF('Parametry rostliny'!$D$30-(('Srážky MC'!$B939/31)*15+('Srážky MC'!$C939/30)*15)&gt;0,'Parametry rostliny'!$D$30-(('Srážky MC'!$B939/31)*15+('Srážky MC'!$C939/30)*15),0)</f>
        <v>0</v>
      </c>
      <c r="C939">
        <f ca="1">IF('Parametry rostliny'!$D$31-(('Srážky MC'!$C939/31)*16+('Srážky MC'!$D939/30)*24)&gt;0,'Parametry rostliny'!$D$31-(('Srážky MC'!$C939/31)*16+('Srážky MC'!$D939/30)*24),0)</f>
        <v>20.746259117788895</v>
      </c>
      <c r="D939">
        <f ca="1">IF('Parametry rostliny'!$D$32-(('Srážky MC'!$D939/31)*7+'Srážky MC'!$E939+('Srážky MC'!$F939/30)*8)&gt;0,'Parametry rostliny'!$D$32-(('Srážky MC'!D939/31)*7+'Srážky MC'!$E939+('Srážky MC'!$F939/30)*8),0)</f>
        <v>1.6471891490748476</v>
      </c>
      <c r="E939">
        <f ca="1">IF('Parametry rostliny'!$D$33-(('Srážky MC'!$F939/31)*15+('Srážky MC'!$G939/30)*15)&gt;0,'Parametry rostliny'!$D$33-(('Srážky MC'!$F939/31)*15+('Srážky MC'!$G939/30)*15),0)</f>
        <v>25.053567870457321</v>
      </c>
    </row>
    <row r="940" spans="2:5">
      <c r="B940">
        <f ca="1">IF('Parametry rostliny'!$D$30-(('Srážky MC'!$B940/31)*15+('Srážky MC'!$C940/30)*15)&gt;0,'Parametry rostliny'!$D$30-(('Srážky MC'!$B940/31)*15+('Srážky MC'!$C940/30)*15),0)</f>
        <v>0</v>
      </c>
      <c r="C940">
        <f ca="1">IF('Parametry rostliny'!$D$31-(('Srážky MC'!$C940/31)*16+('Srážky MC'!$D940/30)*24)&gt;0,'Parametry rostliny'!$D$31-(('Srážky MC'!$C940/31)*16+('Srážky MC'!$D940/30)*24),0)</f>
        <v>0</v>
      </c>
      <c r="D940">
        <f ca="1">IF('Parametry rostliny'!$D$32-(('Srážky MC'!$D940/31)*7+'Srážky MC'!$E940+('Srážky MC'!$F940/30)*8)&gt;0,'Parametry rostliny'!$D$32-(('Srážky MC'!D940/31)*7+'Srážky MC'!$E940+('Srážky MC'!$F940/30)*8),0)</f>
        <v>28.090176993757822</v>
      </c>
      <c r="E940">
        <f ca="1">IF('Parametry rostliny'!$D$33-(('Srážky MC'!$F940/31)*15+('Srážky MC'!$G940/30)*15)&gt;0,'Parametry rostliny'!$D$33-(('Srážky MC'!$F940/31)*15+('Srážky MC'!$G940/30)*15),0)</f>
        <v>20.409096058484906</v>
      </c>
    </row>
    <row r="941" spans="2:5">
      <c r="B941">
        <f ca="1">IF('Parametry rostliny'!$D$30-(('Srážky MC'!$B941/31)*15+('Srážky MC'!$C941/30)*15)&gt;0,'Parametry rostliny'!$D$30-(('Srážky MC'!$B941/31)*15+('Srážky MC'!$C941/30)*15),0)</f>
        <v>0</v>
      </c>
      <c r="C941">
        <f ca="1">IF('Parametry rostliny'!$D$31-(('Srážky MC'!$C941/31)*16+('Srážky MC'!$D941/30)*24)&gt;0,'Parametry rostliny'!$D$31-(('Srážky MC'!$C941/31)*16+('Srážky MC'!$D941/30)*24),0)</f>
        <v>98.943256586232152</v>
      </c>
      <c r="D941">
        <f ca="1">IF('Parametry rostliny'!$D$32-(('Srážky MC'!$D941/31)*7+'Srážky MC'!$E941+('Srážky MC'!$F941/30)*8)&gt;0,'Parametry rostliny'!$D$32-(('Srážky MC'!D941/31)*7+'Srážky MC'!$E941+('Srážky MC'!$F941/30)*8),0)</f>
        <v>34.360810024452846</v>
      </c>
      <c r="E941">
        <f ca="1">IF('Parametry rostliny'!$D$33-(('Srážky MC'!$F941/31)*15+('Srážky MC'!$G941/30)*15)&gt;0,'Parametry rostliny'!$D$33-(('Srážky MC'!$F941/31)*15+('Srážky MC'!$G941/30)*15),0)</f>
        <v>21.611461341986022</v>
      </c>
    </row>
    <row r="942" spans="2:5">
      <c r="B942">
        <f ca="1">IF('Parametry rostliny'!$D$30-(('Srážky MC'!$B942/31)*15+('Srážky MC'!$C942/30)*15)&gt;0,'Parametry rostliny'!$D$30-(('Srážky MC'!$B942/31)*15+('Srážky MC'!$C942/30)*15),0)</f>
        <v>3.1323573379374352</v>
      </c>
      <c r="C942">
        <f ca="1">IF('Parametry rostliny'!$D$31-(('Srážky MC'!$C942/31)*16+('Srážky MC'!$D942/30)*24)&gt;0,'Parametry rostliny'!$D$31-(('Srážky MC'!$C942/31)*16+('Srážky MC'!$D942/30)*24),0)</f>
        <v>0</v>
      </c>
      <c r="D942">
        <f ca="1">IF('Parametry rostliny'!$D$32-(('Srážky MC'!$D942/31)*7+'Srážky MC'!$E942+('Srážky MC'!$F942/30)*8)&gt;0,'Parametry rostliny'!$D$32-(('Srážky MC'!D942/31)*7+'Srážky MC'!$E942+('Srážky MC'!$F942/30)*8),0)</f>
        <v>17.808743152321682</v>
      </c>
      <c r="E942">
        <f ca="1">IF('Parametry rostliny'!$D$33-(('Srážky MC'!$F942/31)*15+('Srážky MC'!$G942/30)*15)&gt;0,'Parametry rostliny'!$D$33-(('Srážky MC'!$F942/31)*15+('Srážky MC'!$G942/30)*15),0)</f>
        <v>14.931457239114479</v>
      </c>
    </row>
    <row r="943" spans="2:5">
      <c r="B943">
        <f ca="1">IF('Parametry rostliny'!$D$30-(('Srážky MC'!$B943/31)*15+('Srážky MC'!$C943/30)*15)&gt;0,'Parametry rostliny'!$D$30-(('Srážky MC'!$B943/31)*15+('Srážky MC'!$C943/30)*15),0)</f>
        <v>0</v>
      </c>
      <c r="C943">
        <f ca="1">IF('Parametry rostliny'!$D$31-(('Srážky MC'!$C943/31)*16+('Srážky MC'!$D943/30)*24)&gt;0,'Parametry rostliny'!$D$31-(('Srážky MC'!$C943/31)*16+('Srážky MC'!$D943/30)*24),0)</f>
        <v>15.069934463632762</v>
      </c>
      <c r="D943">
        <f ca="1">IF('Parametry rostliny'!$D$32-(('Srážky MC'!$D943/31)*7+'Srážky MC'!$E943+('Srážky MC'!$F943/30)*8)&gt;0,'Parametry rostliny'!$D$32-(('Srážky MC'!D943/31)*7+'Srážky MC'!$E943+('Srážky MC'!$F943/30)*8),0)</f>
        <v>0</v>
      </c>
      <c r="E943">
        <f ca="1">IF('Parametry rostliny'!$D$33-(('Srážky MC'!$F943/31)*15+('Srážky MC'!$G943/30)*15)&gt;0,'Parametry rostliny'!$D$33-(('Srážky MC'!$F943/31)*15+('Srážky MC'!$G943/30)*15),0)</f>
        <v>9.0608140041388197</v>
      </c>
    </row>
    <row r="944" spans="2:5">
      <c r="B944">
        <f ca="1">IF('Parametry rostliny'!$D$30-(('Srážky MC'!$B944/31)*15+('Srážky MC'!$C944/30)*15)&gt;0,'Parametry rostliny'!$D$30-(('Srážky MC'!$B944/31)*15+('Srážky MC'!$C944/30)*15),0)</f>
        <v>0</v>
      </c>
      <c r="C944">
        <f ca="1">IF('Parametry rostliny'!$D$31-(('Srážky MC'!$C944/31)*16+('Srážky MC'!$D944/30)*24)&gt;0,'Parametry rostliny'!$D$31-(('Srážky MC'!$C944/31)*16+('Srážky MC'!$D944/30)*24),0)</f>
        <v>44.60186689604285</v>
      </c>
      <c r="D944">
        <f ca="1">IF('Parametry rostliny'!$D$32-(('Srážky MC'!$D944/31)*7+'Srážky MC'!$E944+('Srážky MC'!$F944/30)*8)&gt;0,'Parametry rostliny'!$D$32-(('Srážky MC'!D944/31)*7+'Srážky MC'!$E944+('Srážky MC'!$F944/30)*8),0)</f>
        <v>1.0016550184906805</v>
      </c>
      <c r="E944">
        <f ca="1">IF('Parametry rostliny'!$D$33-(('Srážky MC'!$F944/31)*15+('Srážky MC'!$G944/30)*15)&gt;0,'Parametry rostliny'!$D$33-(('Srážky MC'!$F944/31)*15+('Srážky MC'!$G944/30)*15),0)</f>
        <v>26.175541613153257</v>
      </c>
    </row>
    <row r="945" spans="2:5">
      <c r="B945">
        <f ca="1">IF('Parametry rostliny'!$D$30-(('Srážky MC'!$B945/31)*15+('Srážky MC'!$C945/30)*15)&gt;0,'Parametry rostliny'!$D$30-(('Srážky MC'!$B945/31)*15+('Srážky MC'!$C945/30)*15),0)</f>
        <v>15.715290242281498</v>
      </c>
      <c r="C945">
        <f ca="1">IF('Parametry rostliny'!$D$31-(('Srážky MC'!$C945/31)*16+('Srážky MC'!$D945/30)*24)&gt;0,'Parametry rostliny'!$D$31-(('Srážky MC'!$C945/31)*16+('Srážky MC'!$D945/30)*24),0)</f>
        <v>29.986395107102084</v>
      </c>
      <c r="D945">
        <f ca="1">IF('Parametry rostliny'!$D$32-(('Srážky MC'!$D945/31)*7+'Srážky MC'!$E945+('Srážky MC'!$F945/30)*8)&gt;0,'Parametry rostliny'!$D$32-(('Srážky MC'!D945/31)*7+'Srážky MC'!$E945+('Srážky MC'!$F945/30)*8),0)</f>
        <v>0</v>
      </c>
      <c r="E945">
        <f ca="1">IF('Parametry rostliny'!$D$33-(('Srážky MC'!$F945/31)*15+('Srážky MC'!$G945/30)*15)&gt;0,'Parametry rostliny'!$D$33-(('Srážky MC'!$F945/31)*15+('Srážky MC'!$G945/30)*15),0)</f>
        <v>3.2558813661983876</v>
      </c>
    </row>
    <row r="946" spans="2:5">
      <c r="B946">
        <f ca="1">IF('Parametry rostliny'!$D$30-(('Srážky MC'!$B946/31)*15+('Srážky MC'!$C946/30)*15)&gt;0,'Parametry rostliny'!$D$30-(('Srážky MC'!$B946/31)*15+('Srážky MC'!$C946/30)*15),0)</f>
        <v>0</v>
      </c>
      <c r="C946">
        <f ca="1">IF('Parametry rostliny'!$D$31-(('Srážky MC'!$C946/31)*16+('Srážky MC'!$D946/30)*24)&gt;0,'Parametry rostliny'!$D$31-(('Srážky MC'!$C946/31)*16+('Srážky MC'!$D946/30)*24),0)</f>
        <v>30.437490454185223</v>
      </c>
      <c r="D946">
        <f ca="1">IF('Parametry rostliny'!$D$32-(('Srážky MC'!$D946/31)*7+'Srážky MC'!$E946+('Srážky MC'!$F946/30)*8)&gt;0,'Parametry rostliny'!$D$32-(('Srážky MC'!D946/31)*7+'Srážky MC'!$E946+('Srážky MC'!$F946/30)*8),0)</f>
        <v>11.079651944953923</v>
      </c>
      <c r="E946">
        <f ca="1">IF('Parametry rostliny'!$D$33-(('Srážky MC'!$F946/31)*15+('Srážky MC'!$G946/30)*15)&gt;0,'Parametry rostliny'!$D$33-(('Srážky MC'!$F946/31)*15+('Srážky MC'!$G946/30)*15),0)</f>
        <v>9.8747567136423342</v>
      </c>
    </row>
    <row r="947" spans="2:5">
      <c r="B947">
        <f ca="1">IF('Parametry rostliny'!$D$30-(('Srážky MC'!$B947/31)*15+('Srážky MC'!$C947/30)*15)&gt;0,'Parametry rostliny'!$D$30-(('Srážky MC'!$B947/31)*15+('Srážky MC'!$C947/30)*15),0)</f>
        <v>23.962305760551644</v>
      </c>
      <c r="C947">
        <f ca="1">IF('Parametry rostliny'!$D$31-(('Srážky MC'!$C947/31)*16+('Srážky MC'!$D947/30)*24)&gt;0,'Parametry rostliny'!$D$31-(('Srážky MC'!$C947/31)*16+('Srážky MC'!$D947/30)*24),0)</f>
        <v>53.49936727029133</v>
      </c>
      <c r="D947">
        <f ca="1">IF('Parametry rostliny'!$D$32-(('Srážky MC'!$D947/31)*7+'Srážky MC'!$E947+('Srážky MC'!$F947/30)*8)&gt;0,'Parametry rostliny'!$D$32-(('Srážky MC'!D947/31)*7+'Srážky MC'!$E947+('Srážky MC'!$F947/30)*8),0)</f>
        <v>12.154605183171327</v>
      </c>
      <c r="E947">
        <f ca="1">IF('Parametry rostliny'!$D$33-(('Srážky MC'!$F947/31)*15+('Srážky MC'!$G947/30)*15)&gt;0,'Parametry rostliny'!$D$33-(('Srážky MC'!$F947/31)*15+('Srážky MC'!$G947/30)*15),0)</f>
        <v>5.4316055075711347</v>
      </c>
    </row>
    <row r="948" spans="2:5">
      <c r="B948">
        <f ca="1">IF('Parametry rostliny'!$D$30-(('Srážky MC'!$B948/31)*15+('Srážky MC'!$C948/30)*15)&gt;0,'Parametry rostliny'!$D$30-(('Srážky MC'!$B948/31)*15+('Srážky MC'!$C948/30)*15),0)</f>
        <v>17.097198704070678</v>
      </c>
      <c r="C948">
        <f ca="1">IF('Parametry rostliny'!$D$31-(('Srážky MC'!$C948/31)*16+('Srážky MC'!$D948/30)*24)&gt;0,'Parametry rostliny'!$D$31-(('Srážky MC'!$C948/31)*16+('Srážky MC'!$D948/30)*24),0)</f>
        <v>56.300842997531646</v>
      </c>
      <c r="D948">
        <f ca="1">IF('Parametry rostliny'!$D$32-(('Srážky MC'!$D948/31)*7+'Srážky MC'!$E948+('Srážky MC'!$F948/30)*8)&gt;0,'Parametry rostliny'!$D$32-(('Srážky MC'!D948/31)*7+'Srážky MC'!$E948+('Srážky MC'!$F948/30)*8),0)</f>
        <v>0</v>
      </c>
      <c r="E948">
        <f ca="1">IF('Parametry rostliny'!$D$33-(('Srážky MC'!$F948/31)*15+('Srážky MC'!$G948/30)*15)&gt;0,'Parametry rostliny'!$D$33-(('Srážky MC'!$F948/31)*15+('Srážky MC'!$G948/30)*15),0)</f>
        <v>7.843399657208721</v>
      </c>
    </row>
    <row r="949" spans="2:5">
      <c r="B949">
        <f ca="1">IF('Parametry rostliny'!$D$30-(('Srážky MC'!$B949/31)*15+('Srážky MC'!$C949/30)*15)&gt;0,'Parametry rostliny'!$D$30-(('Srážky MC'!$B949/31)*15+('Srážky MC'!$C949/30)*15),0)</f>
        <v>12.499062775582672</v>
      </c>
      <c r="C949">
        <f ca="1">IF('Parametry rostliny'!$D$31-(('Srážky MC'!$C949/31)*16+('Srážky MC'!$D949/30)*24)&gt;0,'Parametry rostliny'!$D$31-(('Srážky MC'!$C949/31)*16+('Srážky MC'!$D949/30)*24),0)</f>
        <v>32.249142586851576</v>
      </c>
      <c r="D949">
        <f ca="1">IF('Parametry rostliny'!$D$32-(('Srážky MC'!$D949/31)*7+'Srážky MC'!$E949+('Srážky MC'!$F949/30)*8)&gt;0,'Parametry rostliny'!$D$32-(('Srážky MC'!D949/31)*7+'Srážky MC'!$E949+('Srážky MC'!$F949/30)*8),0)</f>
        <v>9.1990732878684582</v>
      </c>
      <c r="E949">
        <f ca="1">IF('Parametry rostliny'!$D$33-(('Srážky MC'!$F949/31)*15+('Srážky MC'!$G949/30)*15)&gt;0,'Parametry rostliny'!$D$33-(('Srážky MC'!$F949/31)*15+('Srážky MC'!$G949/30)*15),0)</f>
        <v>0</v>
      </c>
    </row>
    <row r="950" spans="2:5">
      <c r="B950">
        <f ca="1">IF('Parametry rostliny'!$D$30-(('Srážky MC'!$B950/31)*15+('Srážky MC'!$C950/30)*15)&gt;0,'Parametry rostliny'!$D$30-(('Srážky MC'!$B950/31)*15+('Srážky MC'!$C950/30)*15),0)</f>
        <v>24.133887568077938</v>
      </c>
      <c r="C950">
        <f ca="1">IF('Parametry rostliny'!$D$31-(('Srážky MC'!$C950/31)*16+('Srážky MC'!$D950/30)*24)&gt;0,'Parametry rostliny'!$D$31-(('Srážky MC'!$C950/31)*16+('Srážky MC'!$D950/30)*24),0)</f>
        <v>47.117450548933519</v>
      </c>
      <c r="D950">
        <f ca="1">IF('Parametry rostliny'!$D$32-(('Srážky MC'!$D950/31)*7+'Srážky MC'!$E950+('Srážky MC'!$F950/30)*8)&gt;0,'Parametry rostliny'!$D$32-(('Srážky MC'!D950/31)*7+'Srážky MC'!$E950+('Srážky MC'!$F950/30)*8),0)</f>
        <v>3.6513258506699344</v>
      </c>
      <c r="E950">
        <f ca="1">IF('Parametry rostliny'!$D$33-(('Srážky MC'!$F950/31)*15+('Srážky MC'!$G950/30)*15)&gt;0,'Parametry rostliny'!$D$33-(('Srážky MC'!$F950/31)*15+('Srážky MC'!$G950/30)*15),0)</f>
        <v>30.089730612761947</v>
      </c>
    </row>
    <row r="951" spans="2:5">
      <c r="B951">
        <f ca="1">IF('Parametry rostliny'!$D$30-(('Srážky MC'!$B951/31)*15+('Srážky MC'!$C951/30)*15)&gt;0,'Parametry rostliny'!$D$30-(('Srážky MC'!$B951/31)*15+('Srážky MC'!$C951/30)*15),0)</f>
        <v>22.79920524644298</v>
      </c>
      <c r="C951">
        <f ca="1">IF('Parametry rostliny'!$D$31-(('Srážky MC'!$C951/31)*16+('Srážky MC'!$D951/30)*24)&gt;0,'Parametry rostliny'!$D$31-(('Srážky MC'!$C951/31)*16+('Srážky MC'!$D951/30)*24),0)</f>
        <v>59.414137127957758</v>
      </c>
      <c r="D951">
        <f ca="1">IF('Parametry rostliny'!$D$32-(('Srážky MC'!$D951/31)*7+'Srážky MC'!$E951+('Srážky MC'!$F951/30)*8)&gt;0,'Parametry rostliny'!$D$32-(('Srážky MC'!D951/31)*7+'Srážky MC'!$E951+('Srážky MC'!$F951/30)*8),0)</f>
        <v>4.3749738729068781</v>
      </c>
      <c r="E951">
        <f ca="1">IF('Parametry rostliny'!$D$33-(('Srážky MC'!$F951/31)*15+('Srážky MC'!$G951/30)*15)&gt;0,'Parametry rostliny'!$D$33-(('Srážky MC'!$F951/31)*15+('Srážky MC'!$G951/30)*15),0)</f>
        <v>0</v>
      </c>
    </row>
    <row r="952" spans="2:5">
      <c r="B952">
        <f ca="1">IF('Parametry rostliny'!$D$30-(('Srážky MC'!$B952/31)*15+('Srážky MC'!$C952/30)*15)&gt;0,'Parametry rostliny'!$D$30-(('Srážky MC'!$B952/31)*15+('Srážky MC'!$C952/30)*15),0)</f>
        <v>16.824745678935415</v>
      </c>
      <c r="C952">
        <f ca="1">IF('Parametry rostliny'!$D$31-(('Srážky MC'!$C952/31)*16+('Srážky MC'!$D952/30)*24)&gt;0,'Parametry rostliny'!$D$31-(('Srážky MC'!$C952/31)*16+('Srážky MC'!$D952/30)*24),0)</f>
        <v>44.478556481280521</v>
      </c>
      <c r="D952">
        <f ca="1">IF('Parametry rostliny'!$D$32-(('Srážky MC'!$D952/31)*7+'Srážky MC'!$E952+('Srážky MC'!$F952/30)*8)&gt;0,'Parametry rostliny'!$D$32-(('Srážky MC'!D952/31)*7+'Srážky MC'!$E952+('Srážky MC'!$F952/30)*8),0)</f>
        <v>35.79748139578453</v>
      </c>
      <c r="E952">
        <f ca="1">IF('Parametry rostliny'!$D$33-(('Srážky MC'!$F952/31)*15+('Srážky MC'!$G952/30)*15)&gt;0,'Parametry rostliny'!$D$33-(('Srážky MC'!$F952/31)*15+('Srážky MC'!$G952/30)*15),0)</f>
        <v>10.449731781880885</v>
      </c>
    </row>
    <row r="953" spans="2:5">
      <c r="B953">
        <f ca="1">IF('Parametry rostliny'!$D$30-(('Srážky MC'!$B953/31)*15+('Srážky MC'!$C953/30)*15)&gt;0,'Parametry rostliny'!$D$30-(('Srážky MC'!$B953/31)*15+('Srážky MC'!$C953/30)*15),0)</f>
        <v>20.818430552629749</v>
      </c>
      <c r="C953">
        <f ca="1">IF('Parametry rostliny'!$D$31-(('Srážky MC'!$C953/31)*16+('Srážky MC'!$D953/30)*24)&gt;0,'Parametry rostliny'!$D$31-(('Srážky MC'!$C953/31)*16+('Srážky MC'!$D953/30)*24),0)</f>
        <v>44.751064497552207</v>
      </c>
      <c r="D953">
        <f ca="1">IF('Parametry rostliny'!$D$32-(('Srážky MC'!$D953/31)*7+'Srážky MC'!$E953+('Srážky MC'!$F953/30)*8)&gt;0,'Parametry rostliny'!$D$32-(('Srážky MC'!D953/31)*7+'Srážky MC'!$E953+('Srážky MC'!$F953/30)*8),0)</f>
        <v>0</v>
      </c>
      <c r="E953">
        <f ca="1">IF('Parametry rostliny'!$D$33-(('Srážky MC'!$F953/31)*15+('Srážky MC'!$G953/30)*15)&gt;0,'Parametry rostliny'!$D$33-(('Srážky MC'!$F953/31)*15+('Srážky MC'!$G953/30)*15),0)</f>
        <v>0</v>
      </c>
    </row>
    <row r="954" spans="2:5">
      <c r="B954">
        <f ca="1">IF('Parametry rostliny'!$D$30-(('Srážky MC'!$B954/31)*15+('Srážky MC'!$C954/30)*15)&gt;0,'Parametry rostliny'!$D$30-(('Srážky MC'!$B954/31)*15+('Srážky MC'!$C954/30)*15),0)</f>
        <v>26.724175726727225</v>
      </c>
      <c r="C954">
        <f ca="1">IF('Parametry rostliny'!$D$31-(('Srážky MC'!$C954/31)*16+('Srážky MC'!$D954/30)*24)&gt;0,'Parametry rostliny'!$D$31-(('Srážky MC'!$C954/31)*16+('Srážky MC'!$D954/30)*24),0)</f>
        <v>50.123774969124355</v>
      </c>
      <c r="D954">
        <f ca="1">IF('Parametry rostliny'!$D$32-(('Srážky MC'!$D954/31)*7+'Srážky MC'!$E954+('Srážky MC'!$F954/30)*8)&gt;0,'Parametry rostliny'!$D$32-(('Srážky MC'!D954/31)*7+'Srážky MC'!$E954+('Srážky MC'!$F954/30)*8),0)</f>
        <v>3.962590379877355</v>
      </c>
      <c r="E954">
        <f ca="1">IF('Parametry rostliny'!$D$33-(('Srážky MC'!$F954/31)*15+('Srážky MC'!$G954/30)*15)&gt;0,'Parametry rostliny'!$D$33-(('Srážky MC'!$F954/31)*15+('Srážky MC'!$G954/30)*15),0)</f>
        <v>0</v>
      </c>
    </row>
    <row r="955" spans="2:5">
      <c r="B955">
        <f ca="1">IF('Parametry rostliny'!$D$30-(('Srážky MC'!$B955/31)*15+('Srážky MC'!$C955/30)*15)&gt;0,'Parametry rostliny'!$D$30-(('Srážky MC'!$B955/31)*15+('Srážky MC'!$C955/30)*15),0)</f>
        <v>0</v>
      </c>
      <c r="C955">
        <f ca="1">IF('Parametry rostliny'!$D$31-(('Srážky MC'!$C955/31)*16+('Srážky MC'!$D955/30)*24)&gt;0,'Parametry rostliny'!$D$31-(('Srážky MC'!$C955/31)*16+('Srážky MC'!$D955/30)*24),0)</f>
        <v>70.905202319266778</v>
      </c>
      <c r="D955">
        <f ca="1">IF('Parametry rostliny'!$D$32-(('Srážky MC'!$D955/31)*7+'Srážky MC'!$E955+('Srážky MC'!$F955/30)*8)&gt;0,'Parametry rostliny'!$D$32-(('Srážky MC'!D955/31)*7+'Srážky MC'!$E955+('Srážky MC'!$F955/30)*8),0)</f>
        <v>66.794401159995942</v>
      </c>
      <c r="E955">
        <f ca="1">IF('Parametry rostliny'!$D$33-(('Srážky MC'!$F955/31)*15+('Srážky MC'!$G955/30)*15)&gt;0,'Parametry rostliny'!$D$33-(('Srážky MC'!$F955/31)*15+('Srážky MC'!$G955/30)*15),0)</f>
        <v>12.711827471088824</v>
      </c>
    </row>
    <row r="956" spans="2:5">
      <c r="B956">
        <f ca="1">IF('Parametry rostliny'!$D$30-(('Srážky MC'!$B956/31)*15+('Srážky MC'!$C956/30)*15)&gt;0,'Parametry rostliny'!$D$30-(('Srážky MC'!$B956/31)*15+('Srážky MC'!$C956/30)*15),0)</f>
        <v>7.0013975384207754</v>
      </c>
      <c r="C956">
        <f ca="1">IF('Parametry rostliny'!$D$31-(('Srážky MC'!$C956/31)*16+('Srážky MC'!$D956/30)*24)&gt;0,'Parametry rostliny'!$D$31-(('Srážky MC'!$C956/31)*16+('Srážky MC'!$D956/30)*24),0)</f>
        <v>0</v>
      </c>
      <c r="D956">
        <f ca="1">IF('Parametry rostliny'!$D$32-(('Srážky MC'!$D956/31)*7+'Srážky MC'!$E956+('Srážky MC'!$F956/30)*8)&gt;0,'Parametry rostliny'!$D$32-(('Srážky MC'!D956/31)*7+'Srážky MC'!$E956+('Srážky MC'!$F956/30)*8),0)</f>
        <v>0</v>
      </c>
      <c r="E956">
        <f ca="1">IF('Parametry rostliny'!$D$33-(('Srážky MC'!$F956/31)*15+('Srážky MC'!$G956/30)*15)&gt;0,'Parametry rostliny'!$D$33-(('Srážky MC'!$F956/31)*15+('Srážky MC'!$G956/30)*15),0)</f>
        <v>17.844835847275505</v>
      </c>
    </row>
    <row r="957" spans="2:5">
      <c r="B957">
        <f ca="1">IF('Parametry rostliny'!$D$30-(('Srážky MC'!$B957/31)*15+('Srážky MC'!$C957/30)*15)&gt;0,'Parametry rostliny'!$D$30-(('Srážky MC'!$B957/31)*15+('Srážky MC'!$C957/30)*15),0)</f>
        <v>0</v>
      </c>
      <c r="C957">
        <f ca="1">IF('Parametry rostliny'!$D$31-(('Srážky MC'!$C957/31)*16+('Srážky MC'!$D957/30)*24)&gt;0,'Parametry rostliny'!$D$31-(('Srážky MC'!$C957/31)*16+('Srážky MC'!$D957/30)*24),0)</f>
        <v>0</v>
      </c>
      <c r="D957">
        <f ca="1">IF('Parametry rostliny'!$D$32-(('Srážky MC'!$D957/31)*7+'Srážky MC'!$E957+('Srážky MC'!$F957/30)*8)&gt;0,'Parametry rostliny'!$D$32-(('Srážky MC'!D957/31)*7+'Srážky MC'!$E957+('Srážky MC'!$F957/30)*8),0)</f>
        <v>0</v>
      </c>
      <c r="E957">
        <f ca="1">IF('Parametry rostliny'!$D$33-(('Srážky MC'!$F957/31)*15+('Srážky MC'!$G957/30)*15)&gt;0,'Parametry rostliny'!$D$33-(('Srážky MC'!$F957/31)*15+('Srážky MC'!$G957/30)*15),0)</f>
        <v>10.904047546322545</v>
      </c>
    </row>
    <row r="958" spans="2:5">
      <c r="B958">
        <f ca="1">IF('Parametry rostliny'!$D$30-(('Srážky MC'!$B958/31)*15+('Srážky MC'!$C958/30)*15)&gt;0,'Parametry rostliny'!$D$30-(('Srážky MC'!$B958/31)*15+('Srážky MC'!$C958/30)*15),0)</f>
        <v>0</v>
      </c>
      <c r="C958">
        <f ca="1">IF('Parametry rostliny'!$D$31-(('Srážky MC'!$C958/31)*16+('Srážky MC'!$D958/30)*24)&gt;0,'Parametry rostliny'!$D$31-(('Srážky MC'!$C958/31)*16+('Srážky MC'!$D958/30)*24),0)</f>
        <v>18.246374814162721</v>
      </c>
      <c r="D958">
        <f ca="1">IF('Parametry rostliny'!$D$32-(('Srážky MC'!$D958/31)*7+'Srážky MC'!$E958+('Srážky MC'!$F958/30)*8)&gt;0,'Parametry rostliny'!$D$32-(('Srážky MC'!D958/31)*7+'Srážky MC'!$E958+('Srážky MC'!$F958/30)*8),0)</f>
        <v>32.164806355380421</v>
      </c>
      <c r="E958">
        <f ca="1">IF('Parametry rostliny'!$D$33-(('Srážky MC'!$F958/31)*15+('Srážky MC'!$G958/30)*15)&gt;0,'Parametry rostliny'!$D$33-(('Srážky MC'!$F958/31)*15+('Srážky MC'!$G958/30)*15),0)</f>
        <v>0</v>
      </c>
    </row>
    <row r="959" spans="2:5">
      <c r="B959">
        <f ca="1">IF('Parametry rostliny'!$D$30-(('Srážky MC'!$B959/31)*15+('Srážky MC'!$C959/30)*15)&gt;0,'Parametry rostliny'!$D$30-(('Srážky MC'!$B959/31)*15+('Srážky MC'!$C959/30)*15),0)</f>
        <v>5.1962124449899108</v>
      </c>
      <c r="C959">
        <f ca="1">IF('Parametry rostliny'!$D$31-(('Srážky MC'!$C959/31)*16+('Srážky MC'!$D959/30)*24)&gt;0,'Parametry rostliny'!$D$31-(('Srážky MC'!$C959/31)*16+('Srážky MC'!$D959/30)*24),0)</f>
        <v>51.142049083180751</v>
      </c>
      <c r="D959">
        <f ca="1">IF('Parametry rostliny'!$D$32-(('Srážky MC'!$D959/31)*7+'Srážky MC'!$E959+('Srážky MC'!$F959/30)*8)&gt;0,'Parametry rostliny'!$D$32-(('Srážky MC'!D959/31)*7+'Srážky MC'!$E959+('Srážky MC'!$F959/30)*8),0)</f>
        <v>0</v>
      </c>
      <c r="E959">
        <f ca="1">IF('Parametry rostliny'!$D$33-(('Srážky MC'!$F959/31)*15+('Srážky MC'!$G959/30)*15)&gt;0,'Parametry rostliny'!$D$33-(('Srážky MC'!$F959/31)*15+('Srážky MC'!$G959/30)*15),0)</f>
        <v>14.344476869801554</v>
      </c>
    </row>
    <row r="960" spans="2:5">
      <c r="B960">
        <f ca="1">IF('Parametry rostliny'!$D$30-(('Srážky MC'!$B960/31)*15+('Srážky MC'!$C960/30)*15)&gt;0,'Parametry rostliny'!$D$30-(('Srážky MC'!$B960/31)*15+('Srážky MC'!$C960/30)*15),0)</f>
        <v>15.391118456497637</v>
      </c>
      <c r="C960">
        <f ca="1">IF('Parametry rostliny'!$D$31-(('Srážky MC'!$C960/31)*16+('Srážky MC'!$D960/30)*24)&gt;0,'Parametry rostliny'!$D$31-(('Srážky MC'!$C960/31)*16+('Srážky MC'!$D960/30)*24),0)</f>
        <v>40.860013906429529</v>
      </c>
      <c r="D960">
        <f ca="1">IF('Parametry rostliny'!$D$32-(('Srážky MC'!$D960/31)*7+'Srážky MC'!$E960+('Srážky MC'!$F960/30)*8)&gt;0,'Parametry rostliny'!$D$32-(('Srážky MC'!D960/31)*7+'Srážky MC'!$E960+('Srážky MC'!$F960/30)*8),0)</f>
        <v>0</v>
      </c>
      <c r="E960">
        <f ca="1">IF('Parametry rostliny'!$D$33-(('Srážky MC'!$F960/31)*15+('Srážky MC'!$G960/30)*15)&gt;0,'Parametry rostliny'!$D$33-(('Srážky MC'!$F960/31)*15+('Srážky MC'!$G960/30)*15),0)</f>
        <v>0</v>
      </c>
    </row>
    <row r="961" spans="2:5">
      <c r="B961">
        <f ca="1">IF('Parametry rostliny'!$D$30-(('Srážky MC'!$B961/31)*15+('Srážky MC'!$C961/30)*15)&gt;0,'Parametry rostliny'!$D$30-(('Srážky MC'!$B961/31)*15+('Srážky MC'!$C961/30)*15),0)</f>
        <v>0</v>
      </c>
      <c r="C961">
        <f ca="1">IF('Parametry rostliny'!$D$31-(('Srážky MC'!$C961/31)*16+('Srážky MC'!$D961/30)*24)&gt;0,'Parametry rostliny'!$D$31-(('Srážky MC'!$C961/31)*16+('Srážky MC'!$D961/30)*24),0)</f>
        <v>0</v>
      </c>
      <c r="D961">
        <f ca="1">IF('Parametry rostliny'!$D$32-(('Srážky MC'!$D961/31)*7+'Srážky MC'!$E961+('Srážky MC'!$F961/30)*8)&gt;0,'Parametry rostliny'!$D$32-(('Srážky MC'!D961/31)*7+'Srážky MC'!$E961+('Srážky MC'!$F961/30)*8),0)</f>
        <v>6.3193512469212294</v>
      </c>
      <c r="E961">
        <f ca="1">IF('Parametry rostliny'!$D$33-(('Srážky MC'!$F961/31)*15+('Srážky MC'!$G961/30)*15)&gt;0,'Parametry rostliny'!$D$33-(('Srážky MC'!$F961/31)*15+('Srážky MC'!$G961/30)*15),0)</f>
        <v>27.194915437819589</v>
      </c>
    </row>
    <row r="962" spans="2:5">
      <c r="B962">
        <f ca="1">IF('Parametry rostliny'!$D$30-(('Srážky MC'!$B962/31)*15+('Srážky MC'!$C962/30)*15)&gt;0,'Parametry rostliny'!$D$30-(('Srážky MC'!$B962/31)*15+('Srážky MC'!$C962/30)*15),0)</f>
        <v>0</v>
      </c>
      <c r="C962">
        <f ca="1">IF('Parametry rostliny'!$D$31-(('Srážky MC'!$C962/31)*16+('Srážky MC'!$D962/30)*24)&gt;0,'Parametry rostliny'!$D$31-(('Srážky MC'!$C962/31)*16+('Srážky MC'!$D962/30)*24),0)</f>
        <v>23.23429655554213</v>
      </c>
      <c r="D962">
        <f ca="1">IF('Parametry rostliny'!$D$32-(('Srážky MC'!$D962/31)*7+'Srážky MC'!$E962+('Srážky MC'!$F962/30)*8)&gt;0,'Parametry rostliny'!$D$32-(('Srážky MC'!D962/31)*7+'Srážky MC'!$E962+('Srážky MC'!$F962/30)*8),0)</f>
        <v>0</v>
      </c>
      <c r="E962">
        <f ca="1">IF('Parametry rostliny'!$D$33-(('Srážky MC'!$F962/31)*15+('Srážky MC'!$G962/30)*15)&gt;0,'Parametry rostliny'!$D$33-(('Srážky MC'!$F962/31)*15+('Srážky MC'!$G962/30)*15),0)</f>
        <v>0</v>
      </c>
    </row>
    <row r="963" spans="2:5">
      <c r="B963">
        <f ca="1">IF('Parametry rostliny'!$D$30-(('Srážky MC'!$B963/31)*15+('Srážky MC'!$C963/30)*15)&gt;0,'Parametry rostliny'!$D$30-(('Srážky MC'!$B963/31)*15+('Srážky MC'!$C963/30)*15),0)</f>
        <v>0</v>
      </c>
      <c r="C963">
        <f ca="1">IF('Parametry rostliny'!$D$31-(('Srážky MC'!$C963/31)*16+('Srážky MC'!$D963/30)*24)&gt;0,'Parametry rostliny'!$D$31-(('Srážky MC'!$C963/31)*16+('Srážky MC'!$D963/30)*24),0)</f>
        <v>42.84384265815541</v>
      </c>
      <c r="D963">
        <f ca="1">IF('Parametry rostliny'!$D$32-(('Srážky MC'!$D963/31)*7+'Srážky MC'!$E963+('Srážky MC'!$F963/30)*8)&gt;0,'Parametry rostliny'!$D$32-(('Srážky MC'!D963/31)*7+'Srážky MC'!$E963+('Srážky MC'!$F963/30)*8),0)</f>
        <v>25.487894079433005</v>
      </c>
      <c r="E963">
        <f ca="1">IF('Parametry rostliny'!$D$33-(('Srážky MC'!$F963/31)*15+('Srážky MC'!$G963/30)*15)&gt;0,'Parametry rostliny'!$D$33-(('Srážky MC'!$F963/31)*15+('Srážky MC'!$G963/30)*15),0)</f>
        <v>0</v>
      </c>
    </row>
    <row r="964" spans="2:5">
      <c r="B964">
        <f ca="1">IF('Parametry rostliny'!$D$30-(('Srážky MC'!$B964/31)*15+('Srážky MC'!$C964/30)*15)&gt;0,'Parametry rostliny'!$D$30-(('Srážky MC'!$B964/31)*15+('Srážky MC'!$C964/30)*15),0)</f>
        <v>7.0306172287912148</v>
      </c>
      <c r="C964">
        <f ca="1">IF('Parametry rostliny'!$D$31-(('Srážky MC'!$C964/31)*16+('Srážky MC'!$D964/30)*24)&gt;0,'Parametry rostliny'!$D$31-(('Srážky MC'!$C964/31)*16+('Srážky MC'!$D964/30)*24),0)</f>
        <v>36.67707238743705</v>
      </c>
      <c r="D964">
        <f ca="1">IF('Parametry rostliny'!$D$32-(('Srážky MC'!$D964/31)*7+'Srážky MC'!$E964+('Srážky MC'!$F964/30)*8)&gt;0,'Parametry rostliny'!$D$32-(('Srážky MC'!D964/31)*7+'Srážky MC'!$E964+('Srážky MC'!$F964/30)*8),0)</f>
        <v>0</v>
      </c>
      <c r="E964">
        <f ca="1">IF('Parametry rostliny'!$D$33-(('Srážky MC'!$F964/31)*15+('Srážky MC'!$G964/30)*15)&gt;0,'Parametry rostliny'!$D$33-(('Srážky MC'!$F964/31)*15+('Srážky MC'!$G964/30)*15),0)</f>
        <v>0</v>
      </c>
    </row>
    <row r="965" spans="2:5">
      <c r="B965">
        <f ca="1">IF('Parametry rostliny'!$D$30-(('Srážky MC'!$B965/31)*15+('Srážky MC'!$C965/30)*15)&gt;0,'Parametry rostliny'!$D$30-(('Srážky MC'!$B965/31)*15+('Srážky MC'!$C965/30)*15),0)</f>
        <v>7.450638774370006</v>
      </c>
      <c r="C965">
        <f ca="1">IF('Parametry rostliny'!$D$31-(('Srážky MC'!$C965/31)*16+('Srážky MC'!$D965/30)*24)&gt;0,'Parametry rostliny'!$D$31-(('Srážky MC'!$C965/31)*16+('Srážky MC'!$D965/30)*24),0)</f>
        <v>25.8398574254187</v>
      </c>
      <c r="D965">
        <f ca="1">IF('Parametry rostliny'!$D$32-(('Srážky MC'!$D965/31)*7+'Srážky MC'!$E965+('Srážky MC'!$F965/30)*8)&gt;0,'Parametry rostliny'!$D$32-(('Srážky MC'!D965/31)*7+'Srážky MC'!$E965+('Srážky MC'!$F965/30)*8),0)</f>
        <v>19.449709207372877</v>
      </c>
      <c r="E965">
        <f ca="1">IF('Parametry rostliny'!$D$33-(('Srážky MC'!$F965/31)*15+('Srážky MC'!$G965/30)*15)&gt;0,'Parametry rostliny'!$D$33-(('Srážky MC'!$F965/31)*15+('Srážky MC'!$G965/30)*15),0)</f>
        <v>0</v>
      </c>
    </row>
    <row r="966" spans="2:5">
      <c r="B966">
        <f ca="1">IF('Parametry rostliny'!$D$30-(('Srážky MC'!$B966/31)*15+('Srážky MC'!$C966/30)*15)&gt;0,'Parametry rostliny'!$D$30-(('Srážky MC'!$B966/31)*15+('Srážky MC'!$C966/30)*15),0)</f>
        <v>0</v>
      </c>
      <c r="C966">
        <f ca="1">IF('Parametry rostliny'!$D$31-(('Srážky MC'!$C966/31)*16+('Srážky MC'!$D966/30)*24)&gt;0,'Parametry rostliny'!$D$31-(('Srážky MC'!$C966/31)*16+('Srážky MC'!$D966/30)*24),0)</f>
        <v>0</v>
      </c>
      <c r="D966">
        <f ca="1">IF('Parametry rostliny'!$D$32-(('Srážky MC'!$D966/31)*7+'Srážky MC'!$E966+('Srážky MC'!$F966/30)*8)&gt;0,'Parametry rostliny'!$D$32-(('Srážky MC'!D966/31)*7+'Srážky MC'!$E966+('Srážky MC'!$F966/30)*8),0)</f>
        <v>14.729297774184062</v>
      </c>
      <c r="E966">
        <f ca="1">IF('Parametry rostliny'!$D$33-(('Srážky MC'!$F966/31)*15+('Srážky MC'!$G966/30)*15)&gt;0,'Parametry rostliny'!$D$33-(('Srážky MC'!$F966/31)*15+('Srážky MC'!$G966/30)*15),0)</f>
        <v>0</v>
      </c>
    </row>
    <row r="967" spans="2:5">
      <c r="B967">
        <f ca="1">IF('Parametry rostliny'!$D$30-(('Srážky MC'!$B967/31)*15+('Srážky MC'!$C967/30)*15)&gt;0,'Parametry rostliny'!$D$30-(('Srážky MC'!$B967/31)*15+('Srážky MC'!$C967/30)*15),0)</f>
        <v>0</v>
      </c>
      <c r="C967">
        <f ca="1">IF('Parametry rostliny'!$D$31-(('Srážky MC'!$C967/31)*16+('Srážky MC'!$D967/30)*24)&gt;0,'Parametry rostliny'!$D$31-(('Srážky MC'!$C967/31)*16+('Srážky MC'!$D967/30)*24),0)</f>
        <v>0</v>
      </c>
      <c r="D967">
        <f ca="1">IF('Parametry rostliny'!$D$32-(('Srážky MC'!$D967/31)*7+'Srážky MC'!$E967+('Srážky MC'!$F967/30)*8)&gt;0,'Parametry rostliny'!$D$32-(('Srážky MC'!D967/31)*7+'Srážky MC'!$E967+('Srážky MC'!$F967/30)*8),0)</f>
        <v>13.570762908345898</v>
      </c>
      <c r="E967">
        <f ca="1">IF('Parametry rostliny'!$D$33-(('Srážky MC'!$F967/31)*15+('Srážky MC'!$G967/30)*15)&gt;0,'Parametry rostliny'!$D$33-(('Srážky MC'!$F967/31)*15+('Srážky MC'!$G967/30)*15),0)</f>
        <v>0</v>
      </c>
    </row>
    <row r="968" spans="2:5">
      <c r="B968">
        <f ca="1">IF('Parametry rostliny'!$D$30-(('Srážky MC'!$B968/31)*15+('Srážky MC'!$C968/30)*15)&gt;0,'Parametry rostliny'!$D$30-(('Srážky MC'!$B968/31)*15+('Srážky MC'!$C968/30)*15),0)</f>
        <v>0</v>
      </c>
      <c r="C968">
        <f ca="1">IF('Parametry rostliny'!$D$31-(('Srážky MC'!$C968/31)*16+('Srážky MC'!$D968/30)*24)&gt;0,'Parametry rostliny'!$D$31-(('Srážky MC'!$C968/31)*16+('Srážky MC'!$D968/30)*24),0)</f>
        <v>29.424888412083476</v>
      </c>
      <c r="D968">
        <f ca="1">IF('Parametry rostliny'!$D$32-(('Srážky MC'!$D968/31)*7+'Srážky MC'!$E968+('Srážky MC'!$F968/30)*8)&gt;0,'Parametry rostliny'!$D$32-(('Srážky MC'!D968/31)*7+'Srážky MC'!$E968+('Srážky MC'!$F968/30)*8),0)</f>
        <v>0</v>
      </c>
      <c r="E968">
        <f ca="1">IF('Parametry rostliny'!$D$33-(('Srážky MC'!$F968/31)*15+('Srážky MC'!$G968/30)*15)&gt;0,'Parametry rostliny'!$D$33-(('Srážky MC'!$F968/31)*15+('Srážky MC'!$G968/30)*15),0)</f>
        <v>0</v>
      </c>
    </row>
    <row r="969" spans="2:5">
      <c r="B969">
        <f ca="1">IF('Parametry rostliny'!$D$30-(('Srážky MC'!$B969/31)*15+('Srážky MC'!$C969/30)*15)&gt;0,'Parametry rostliny'!$D$30-(('Srážky MC'!$B969/31)*15+('Srážky MC'!$C969/30)*15),0)</f>
        <v>0</v>
      </c>
      <c r="C969">
        <f ca="1">IF('Parametry rostliny'!$D$31-(('Srážky MC'!$C969/31)*16+('Srážky MC'!$D969/30)*24)&gt;0,'Parametry rostliny'!$D$31-(('Srážky MC'!$C969/31)*16+('Srážky MC'!$D969/30)*24),0)</f>
        <v>0</v>
      </c>
      <c r="D969">
        <f ca="1">IF('Parametry rostliny'!$D$32-(('Srážky MC'!$D969/31)*7+'Srážky MC'!$E969+('Srážky MC'!$F969/30)*8)&gt;0,'Parametry rostliny'!$D$32-(('Srážky MC'!D969/31)*7+'Srážky MC'!$E969+('Srážky MC'!$F969/30)*8),0)</f>
        <v>0</v>
      </c>
      <c r="E969">
        <f ca="1">IF('Parametry rostliny'!$D$33-(('Srážky MC'!$F969/31)*15+('Srážky MC'!$G969/30)*15)&gt;0,'Parametry rostliny'!$D$33-(('Srážky MC'!$F969/31)*15+('Srážky MC'!$G969/30)*15),0)</f>
        <v>7.0723270421584417</v>
      </c>
    </row>
    <row r="970" spans="2:5">
      <c r="B970">
        <f ca="1">IF('Parametry rostliny'!$D$30-(('Srážky MC'!$B970/31)*15+('Srážky MC'!$C970/30)*15)&gt;0,'Parametry rostliny'!$D$30-(('Srážky MC'!$B970/31)*15+('Srážky MC'!$C970/30)*15),0)</f>
        <v>0</v>
      </c>
      <c r="C970">
        <f ca="1">IF('Parametry rostliny'!$D$31-(('Srážky MC'!$C970/31)*16+('Srážky MC'!$D970/30)*24)&gt;0,'Parametry rostliny'!$D$31-(('Srážky MC'!$C970/31)*16+('Srážky MC'!$D970/30)*24),0)</f>
        <v>0</v>
      </c>
      <c r="D970">
        <f ca="1">IF('Parametry rostliny'!$D$32-(('Srážky MC'!$D970/31)*7+'Srážky MC'!$E970+('Srážky MC'!$F970/30)*8)&gt;0,'Parametry rostliny'!$D$32-(('Srážky MC'!D970/31)*7+'Srážky MC'!$E970+('Srážky MC'!$F970/30)*8),0)</f>
        <v>30.847648936479644</v>
      </c>
      <c r="E970">
        <f ca="1">IF('Parametry rostliny'!$D$33-(('Srážky MC'!$F970/31)*15+('Srážky MC'!$G970/30)*15)&gt;0,'Parametry rostliny'!$D$33-(('Srážky MC'!$F970/31)*15+('Srážky MC'!$G970/30)*15),0)</f>
        <v>11.822231771624757</v>
      </c>
    </row>
    <row r="971" spans="2:5">
      <c r="B971">
        <f ca="1">IF('Parametry rostliny'!$D$30-(('Srážky MC'!$B971/31)*15+('Srážky MC'!$C971/30)*15)&gt;0,'Parametry rostliny'!$D$30-(('Srážky MC'!$B971/31)*15+('Srážky MC'!$C971/30)*15),0)</f>
        <v>1.1158489668424494</v>
      </c>
      <c r="C971">
        <f ca="1">IF('Parametry rostliny'!$D$31-(('Srážky MC'!$C971/31)*16+('Srážky MC'!$D971/30)*24)&gt;0,'Parametry rostliny'!$D$31-(('Srážky MC'!$C971/31)*16+('Srážky MC'!$D971/30)*24),0)</f>
        <v>21.286128534581593</v>
      </c>
      <c r="D971">
        <f ca="1">IF('Parametry rostliny'!$D$32-(('Srážky MC'!$D971/31)*7+'Srážky MC'!$E971+('Srážky MC'!$F971/30)*8)&gt;0,'Parametry rostliny'!$D$32-(('Srážky MC'!D971/31)*7+'Srážky MC'!$E971+('Srážky MC'!$F971/30)*8),0)</f>
        <v>0</v>
      </c>
      <c r="E971">
        <f ca="1">IF('Parametry rostliny'!$D$33-(('Srážky MC'!$F971/31)*15+('Srážky MC'!$G971/30)*15)&gt;0,'Parametry rostliny'!$D$33-(('Srážky MC'!$F971/31)*15+('Srážky MC'!$G971/30)*15),0)</f>
        <v>3.4776790119701104</v>
      </c>
    </row>
    <row r="972" spans="2:5">
      <c r="B972">
        <f ca="1">IF('Parametry rostliny'!$D$30-(('Srážky MC'!$B972/31)*15+('Srážky MC'!$C972/30)*15)&gt;0,'Parametry rostliny'!$D$30-(('Srážky MC'!$B972/31)*15+('Srážky MC'!$C972/30)*15),0)</f>
        <v>0</v>
      </c>
      <c r="C972">
        <f ca="1">IF('Parametry rostliny'!$D$31-(('Srážky MC'!$C972/31)*16+('Srážky MC'!$D972/30)*24)&gt;0,'Parametry rostliny'!$D$31-(('Srážky MC'!$C972/31)*16+('Srážky MC'!$D972/30)*24),0)</f>
        <v>0</v>
      </c>
      <c r="D972">
        <f ca="1">IF('Parametry rostliny'!$D$32-(('Srážky MC'!$D972/31)*7+'Srážky MC'!$E972+('Srážky MC'!$F972/30)*8)&gt;0,'Parametry rostliny'!$D$32-(('Srážky MC'!D972/31)*7+'Srážky MC'!$E972+('Srážky MC'!$F972/30)*8),0)</f>
        <v>0</v>
      </c>
      <c r="E972">
        <f ca="1">IF('Parametry rostliny'!$D$33-(('Srážky MC'!$F972/31)*15+('Srážky MC'!$G972/30)*15)&gt;0,'Parametry rostliny'!$D$33-(('Srážky MC'!$F972/31)*15+('Srážky MC'!$G972/30)*15),0)</f>
        <v>12.378436454601989</v>
      </c>
    </row>
    <row r="973" spans="2:5">
      <c r="B973">
        <f ca="1">IF('Parametry rostliny'!$D$30-(('Srážky MC'!$B973/31)*15+('Srážky MC'!$C973/30)*15)&gt;0,'Parametry rostliny'!$D$30-(('Srážky MC'!$B973/31)*15+('Srážky MC'!$C973/30)*15),0)</f>
        <v>28.779214582701989</v>
      </c>
      <c r="C973">
        <f ca="1">IF('Parametry rostliny'!$D$31-(('Srážky MC'!$C973/31)*16+('Srážky MC'!$D973/30)*24)&gt;0,'Parametry rostliny'!$D$31-(('Srážky MC'!$C973/31)*16+('Srážky MC'!$D973/30)*24),0)</f>
        <v>49.124589614514619</v>
      </c>
      <c r="D973">
        <f ca="1">IF('Parametry rostliny'!$D$32-(('Srážky MC'!$D973/31)*7+'Srážky MC'!$E973+('Srážky MC'!$F973/30)*8)&gt;0,'Parametry rostliny'!$D$32-(('Srážky MC'!D973/31)*7+'Srážky MC'!$E973+('Srážky MC'!$F973/30)*8),0)</f>
        <v>0</v>
      </c>
      <c r="E973">
        <f ca="1">IF('Parametry rostliny'!$D$33-(('Srážky MC'!$F973/31)*15+('Srážky MC'!$G973/30)*15)&gt;0,'Parametry rostliny'!$D$33-(('Srážky MC'!$F973/31)*15+('Srážky MC'!$G973/30)*15),0)</f>
        <v>0</v>
      </c>
    </row>
    <row r="974" spans="2:5">
      <c r="B974">
        <f ca="1">IF('Parametry rostliny'!$D$30-(('Srážky MC'!$B974/31)*15+('Srážky MC'!$C974/30)*15)&gt;0,'Parametry rostliny'!$D$30-(('Srážky MC'!$B974/31)*15+('Srážky MC'!$C974/30)*15),0)</f>
        <v>0</v>
      </c>
      <c r="C974">
        <f ca="1">IF('Parametry rostliny'!$D$31-(('Srážky MC'!$C974/31)*16+('Srážky MC'!$D974/30)*24)&gt;0,'Parametry rostliny'!$D$31-(('Srážky MC'!$C974/31)*16+('Srážky MC'!$D974/30)*24),0)</f>
        <v>33.598944299754578</v>
      </c>
      <c r="D974">
        <f ca="1">IF('Parametry rostliny'!$D$32-(('Srážky MC'!$D974/31)*7+'Srážky MC'!$E974+('Srážky MC'!$F974/30)*8)&gt;0,'Parametry rostliny'!$D$32-(('Srážky MC'!D974/31)*7+'Srážky MC'!$E974+('Srážky MC'!$F974/30)*8),0)</f>
        <v>0</v>
      </c>
      <c r="E974">
        <f ca="1">IF('Parametry rostliny'!$D$33-(('Srážky MC'!$F974/31)*15+('Srážky MC'!$G974/30)*15)&gt;0,'Parametry rostliny'!$D$33-(('Srážky MC'!$F974/31)*15+('Srážky MC'!$G974/30)*15),0)</f>
        <v>15.477566296638287</v>
      </c>
    </row>
    <row r="975" spans="2:5">
      <c r="B975">
        <f ca="1">IF('Parametry rostliny'!$D$30-(('Srážky MC'!$B975/31)*15+('Srážky MC'!$C975/30)*15)&gt;0,'Parametry rostliny'!$D$30-(('Srážky MC'!$B975/31)*15+('Srážky MC'!$C975/30)*15),0)</f>
        <v>1.8830468886959295</v>
      </c>
      <c r="C975">
        <f ca="1">IF('Parametry rostliny'!$D$31-(('Srážky MC'!$C975/31)*16+('Srážky MC'!$D975/30)*24)&gt;0,'Parametry rostliny'!$D$31-(('Srážky MC'!$C975/31)*16+('Srážky MC'!$D975/30)*24),0)</f>
        <v>6.1131488950263133</v>
      </c>
      <c r="D975">
        <f ca="1">IF('Parametry rostliny'!$D$32-(('Srážky MC'!$D975/31)*7+'Srážky MC'!$E975+('Srážky MC'!$F975/30)*8)&gt;0,'Parametry rostliny'!$D$32-(('Srážky MC'!D975/31)*7+'Srážky MC'!$E975+('Srážky MC'!$F975/30)*8),0)</f>
        <v>0</v>
      </c>
      <c r="E975">
        <f ca="1">IF('Parametry rostliny'!$D$33-(('Srážky MC'!$F975/31)*15+('Srážky MC'!$G975/30)*15)&gt;0,'Parametry rostliny'!$D$33-(('Srážky MC'!$F975/31)*15+('Srážky MC'!$G975/30)*15),0)</f>
        <v>7.6134136505495746</v>
      </c>
    </row>
    <row r="976" spans="2:5">
      <c r="B976">
        <f ca="1">IF('Parametry rostliny'!$D$30-(('Srážky MC'!$B976/31)*15+('Srážky MC'!$C976/30)*15)&gt;0,'Parametry rostliny'!$D$30-(('Srážky MC'!$B976/31)*15+('Srážky MC'!$C976/30)*15),0)</f>
        <v>0</v>
      </c>
      <c r="C976">
        <f ca="1">IF('Parametry rostliny'!$D$31-(('Srážky MC'!$C976/31)*16+('Srážky MC'!$D976/30)*24)&gt;0,'Parametry rostliny'!$D$31-(('Srážky MC'!$C976/31)*16+('Srážky MC'!$D976/30)*24),0)</f>
        <v>49.652979353606398</v>
      </c>
      <c r="D976">
        <f ca="1">IF('Parametry rostliny'!$D$32-(('Srážky MC'!$D976/31)*7+'Srážky MC'!$E976+('Srážky MC'!$F976/30)*8)&gt;0,'Parametry rostliny'!$D$32-(('Srážky MC'!D976/31)*7+'Srážky MC'!$E976+('Srážky MC'!$F976/30)*8),0)</f>
        <v>0</v>
      </c>
      <c r="E976">
        <f ca="1">IF('Parametry rostliny'!$D$33-(('Srážky MC'!$F976/31)*15+('Srážky MC'!$G976/30)*15)&gt;0,'Parametry rostliny'!$D$33-(('Srážky MC'!$F976/31)*15+('Srážky MC'!$G976/30)*15),0)</f>
        <v>0</v>
      </c>
    </row>
    <row r="977" spans="2:5">
      <c r="B977">
        <f ca="1">IF('Parametry rostliny'!$D$30-(('Srážky MC'!$B977/31)*15+('Srážky MC'!$C977/30)*15)&gt;0,'Parametry rostliny'!$D$30-(('Srážky MC'!$B977/31)*15+('Srážky MC'!$C977/30)*15),0)</f>
        <v>11.89580817381281</v>
      </c>
      <c r="C977">
        <f ca="1">IF('Parametry rostliny'!$D$31-(('Srážky MC'!$C977/31)*16+('Srážky MC'!$D977/30)*24)&gt;0,'Parametry rostliny'!$D$31-(('Srážky MC'!$C977/31)*16+('Srážky MC'!$D977/30)*24),0)</f>
        <v>141.1574474514949</v>
      </c>
      <c r="D977">
        <f ca="1">IF('Parametry rostliny'!$D$32-(('Srážky MC'!$D977/31)*7+'Srážky MC'!$E977+('Srážky MC'!$F977/30)*8)&gt;0,'Parametry rostliny'!$D$32-(('Srážky MC'!D977/31)*7+'Srážky MC'!$E977+('Srážky MC'!$F977/30)*8),0)</f>
        <v>5.0521172874133811</v>
      </c>
      <c r="E977">
        <f ca="1">IF('Parametry rostliny'!$D$33-(('Srážky MC'!$F977/31)*15+('Srážky MC'!$G977/30)*15)&gt;0,'Parametry rostliny'!$D$33-(('Srážky MC'!$F977/31)*15+('Srážky MC'!$G977/30)*15),0)</f>
        <v>3.2069827895587935</v>
      </c>
    </row>
    <row r="978" spans="2:5">
      <c r="B978">
        <f ca="1">IF('Parametry rostliny'!$D$30-(('Srážky MC'!$B978/31)*15+('Srážky MC'!$C978/30)*15)&gt;0,'Parametry rostliny'!$D$30-(('Srážky MC'!$B978/31)*15+('Srážky MC'!$C978/30)*15),0)</f>
        <v>0</v>
      </c>
      <c r="C978">
        <f ca="1">IF('Parametry rostliny'!$D$31-(('Srážky MC'!$C978/31)*16+('Srážky MC'!$D978/30)*24)&gt;0,'Parametry rostliny'!$D$31-(('Srážky MC'!$C978/31)*16+('Srážky MC'!$D978/30)*24),0)</f>
        <v>58.791824408919751</v>
      </c>
      <c r="D978">
        <f ca="1">IF('Parametry rostliny'!$D$32-(('Srážky MC'!$D978/31)*7+'Srážky MC'!$E978+('Srážky MC'!$F978/30)*8)&gt;0,'Parametry rostliny'!$D$32-(('Srážky MC'!D978/31)*7+'Srážky MC'!$E978+('Srážky MC'!$F978/30)*8),0)</f>
        <v>0</v>
      </c>
      <c r="E978">
        <f ca="1">IF('Parametry rostliny'!$D$33-(('Srážky MC'!$F978/31)*15+('Srážky MC'!$G978/30)*15)&gt;0,'Parametry rostliny'!$D$33-(('Srážky MC'!$F978/31)*15+('Srážky MC'!$G978/30)*15),0)</f>
        <v>0</v>
      </c>
    </row>
    <row r="979" spans="2:5">
      <c r="B979">
        <f ca="1">IF('Parametry rostliny'!$D$30-(('Srážky MC'!$B979/31)*15+('Srážky MC'!$C979/30)*15)&gt;0,'Parametry rostliny'!$D$30-(('Srážky MC'!$B979/31)*15+('Srážky MC'!$C979/30)*15),0)</f>
        <v>11.916141277865151</v>
      </c>
      <c r="C979">
        <f ca="1">IF('Parametry rostliny'!$D$31-(('Srážky MC'!$C979/31)*16+('Srážky MC'!$D979/30)*24)&gt;0,'Parametry rostliny'!$D$31-(('Srážky MC'!$C979/31)*16+('Srážky MC'!$D979/30)*24),0)</f>
        <v>3.6911361661009892</v>
      </c>
      <c r="D979">
        <f ca="1">IF('Parametry rostliny'!$D$32-(('Srážky MC'!$D979/31)*7+'Srážky MC'!$E979+('Srážky MC'!$F979/30)*8)&gt;0,'Parametry rostliny'!$D$32-(('Srážky MC'!D979/31)*7+'Srážky MC'!$E979+('Srážky MC'!$F979/30)*8),0)</f>
        <v>0</v>
      </c>
      <c r="E979">
        <f ca="1">IF('Parametry rostliny'!$D$33-(('Srážky MC'!$F979/31)*15+('Srážky MC'!$G979/30)*15)&gt;0,'Parametry rostliny'!$D$33-(('Srážky MC'!$F979/31)*15+('Srážky MC'!$G979/30)*15),0)</f>
        <v>31.504597736571704</v>
      </c>
    </row>
    <row r="980" spans="2:5">
      <c r="B980">
        <f ca="1">IF('Parametry rostliny'!$D$30-(('Srážky MC'!$B980/31)*15+('Srážky MC'!$C980/30)*15)&gt;0,'Parametry rostliny'!$D$30-(('Srážky MC'!$B980/31)*15+('Srážky MC'!$C980/30)*15),0)</f>
        <v>0</v>
      </c>
      <c r="C980">
        <f ca="1">IF('Parametry rostliny'!$D$31-(('Srážky MC'!$C980/31)*16+('Srážky MC'!$D980/30)*24)&gt;0,'Parametry rostliny'!$D$31-(('Srážky MC'!$C980/31)*16+('Srážky MC'!$D980/30)*24),0)</f>
        <v>39.604838876492636</v>
      </c>
      <c r="D980">
        <f ca="1">IF('Parametry rostliny'!$D$32-(('Srážky MC'!$D980/31)*7+'Srážky MC'!$E980+('Srážky MC'!$F980/30)*8)&gt;0,'Parametry rostliny'!$D$32-(('Srážky MC'!D980/31)*7+'Srážky MC'!$E980+('Srážky MC'!$F980/30)*8),0)</f>
        <v>22.899965340248286</v>
      </c>
      <c r="E980">
        <f ca="1">IF('Parametry rostliny'!$D$33-(('Srážky MC'!$F980/31)*15+('Srážky MC'!$G980/30)*15)&gt;0,'Parametry rostliny'!$D$33-(('Srážky MC'!$F980/31)*15+('Srážky MC'!$G980/30)*15),0)</f>
        <v>0</v>
      </c>
    </row>
    <row r="981" spans="2:5">
      <c r="B981">
        <f ca="1">IF('Parametry rostliny'!$D$30-(('Srážky MC'!$B981/31)*15+('Srážky MC'!$C981/30)*15)&gt;0,'Parametry rostliny'!$D$30-(('Srážky MC'!$B981/31)*15+('Srážky MC'!$C981/30)*15),0)</f>
        <v>9.2705365567307751</v>
      </c>
      <c r="C981">
        <f ca="1">IF('Parametry rostliny'!$D$31-(('Srážky MC'!$C981/31)*16+('Srážky MC'!$D981/30)*24)&gt;0,'Parametry rostliny'!$D$31-(('Srážky MC'!$C981/31)*16+('Srážky MC'!$D981/30)*24),0)</f>
        <v>27.807130789352641</v>
      </c>
      <c r="D981">
        <f ca="1">IF('Parametry rostliny'!$D$32-(('Srážky MC'!$D981/31)*7+'Srážky MC'!$E981+('Srážky MC'!$F981/30)*8)&gt;0,'Parametry rostliny'!$D$32-(('Srážky MC'!D981/31)*7+'Srážky MC'!$E981+('Srážky MC'!$F981/30)*8),0)</f>
        <v>0</v>
      </c>
      <c r="E981">
        <f ca="1">IF('Parametry rostliny'!$D$33-(('Srážky MC'!$F981/31)*15+('Srážky MC'!$G981/30)*15)&gt;0,'Parametry rostliny'!$D$33-(('Srážky MC'!$F981/31)*15+('Srážky MC'!$G981/30)*15),0)</f>
        <v>16.967962629458349</v>
      </c>
    </row>
    <row r="982" spans="2:5">
      <c r="B982">
        <f ca="1">IF('Parametry rostliny'!$D$30-(('Srážky MC'!$B982/31)*15+('Srážky MC'!$C982/30)*15)&gt;0,'Parametry rostliny'!$D$30-(('Srážky MC'!$B982/31)*15+('Srážky MC'!$C982/30)*15),0)</f>
        <v>0</v>
      </c>
      <c r="C982">
        <f ca="1">IF('Parametry rostliny'!$D$31-(('Srážky MC'!$C982/31)*16+('Srážky MC'!$D982/30)*24)&gt;0,'Parametry rostliny'!$D$31-(('Srážky MC'!$C982/31)*16+('Srážky MC'!$D982/30)*24),0)</f>
        <v>0</v>
      </c>
      <c r="D982">
        <f ca="1">IF('Parametry rostliny'!$D$32-(('Srážky MC'!$D982/31)*7+'Srážky MC'!$E982+('Srážky MC'!$F982/30)*8)&gt;0,'Parametry rostliny'!$D$32-(('Srážky MC'!D982/31)*7+'Srážky MC'!$E982+('Srážky MC'!$F982/30)*8),0)</f>
        <v>0</v>
      </c>
      <c r="E982">
        <f ca="1">IF('Parametry rostliny'!$D$33-(('Srážky MC'!$F982/31)*15+('Srážky MC'!$G982/30)*15)&gt;0,'Parametry rostliny'!$D$33-(('Srážky MC'!$F982/31)*15+('Srážky MC'!$G982/30)*15),0)</f>
        <v>0</v>
      </c>
    </row>
    <row r="983" spans="2:5">
      <c r="B983">
        <f ca="1">IF('Parametry rostliny'!$D$30-(('Srážky MC'!$B983/31)*15+('Srážky MC'!$C983/30)*15)&gt;0,'Parametry rostliny'!$D$30-(('Srážky MC'!$B983/31)*15+('Srážky MC'!$C983/30)*15),0)</f>
        <v>19.79365854609793</v>
      </c>
      <c r="C983">
        <f ca="1">IF('Parametry rostliny'!$D$31-(('Srážky MC'!$C983/31)*16+('Srážky MC'!$D983/30)*24)&gt;0,'Parametry rostliny'!$D$31-(('Srážky MC'!$C983/31)*16+('Srážky MC'!$D983/30)*24),0)</f>
        <v>15.201686181518426</v>
      </c>
      <c r="D983">
        <f ca="1">IF('Parametry rostliny'!$D$32-(('Srážky MC'!$D983/31)*7+'Srážky MC'!$E983+('Srážky MC'!$F983/30)*8)&gt;0,'Parametry rostliny'!$D$32-(('Srážky MC'!D983/31)*7+'Srážky MC'!$E983+('Srážky MC'!$F983/30)*8),0)</f>
        <v>0</v>
      </c>
      <c r="E983">
        <f ca="1">IF('Parametry rostliny'!$D$33-(('Srážky MC'!$F983/31)*15+('Srážky MC'!$G983/30)*15)&gt;0,'Parametry rostliny'!$D$33-(('Srážky MC'!$F983/31)*15+('Srážky MC'!$G983/30)*15),0)</f>
        <v>17.326744894963653</v>
      </c>
    </row>
    <row r="984" spans="2:5">
      <c r="B984">
        <f ca="1">IF('Parametry rostliny'!$D$30-(('Srážky MC'!$B984/31)*15+('Srážky MC'!$C984/30)*15)&gt;0,'Parametry rostliny'!$D$30-(('Srážky MC'!$B984/31)*15+('Srážky MC'!$C984/30)*15),0)</f>
        <v>24.198948804697821</v>
      </c>
      <c r="C984">
        <f ca="1">IF('Parametry rostliny'!$D$31-(('Srážky MC'!$C984/31)*16+('Srážky MC'!$D984/30)*24)&gt;0,'Parametry rostliny'!$D$31-(('Srážky MC'!$C984/31)*16+('Srážky MC'!$D984/30)*24),0)</f>
        <v>59.096401586376118</v>
      </c>
      <c r="D984">
        <f ca="1">IF('Parametry rostliny'!$D$32-(('Srážky MC'!$D984/31)*7+'Srážky MC'!$E984+('Srážky MC'!$F984/30)*8)&gt;0,'Parametry rostliny'!$D$32-(('Srážky MC'!D984/31)*7+'Srážky MC'!$E984+('Srážky MC'!$F984/30)*8),0)</f>
        <v>0</v>
      </c>
      <c r="E984">
        <f ca="1">IF('Parametry rostliny'!$D$33-(('Srážky MC'!$F984/31)*15+('Srážky MC'!$G984/30)*15)&gt;0,'Parametry rostliny'!$D$33-(('Srážky MC'!$F984/31)*15+('Srážky MC'!$G984/30)*15),0)</f>
        <v>1.924871908875204</v>
      </c>
    </row>
    <row r="985" spans="2:5">
      <c r="B985">
        <f ca="1">IF('Parametry rostliny'!$D$30-(('Srážky MC'!$B985/31)*15+('Srážky MC'!$C985/30)*15)&gt;0,'Parametry rostliny'!$D$30-(('Srážky MC'!$B985/31)*15+('Srážky MC'!$C985/30)*15),0)</f>
        <v>18.855807396437342</v>
      </c>
      <c r="C985">
        <f ca="1">IF('Parametry rostliny'!$D$31-(('Srážky MC'!$C985/31)*16+('Srážky MC'!$D985/30)*24)&gt;0,'Parametry rostliny'!$D$31-(('Srážky MC'!$C985/31)*16+('Srážky MC'!$D985/30)*24),0)</f>
        <v>62.346387403966332</v>
      </c>
      <c r="D985">
        <f ca="1">IF('Parametry rostliny'!$D$32-(('Srážky MC'!$D985/31)*7+'Srážky MC'!$E985+('Srážky MC'!$F985/30)*8)&gt;0,'Parametry rostliny'!$D$32-(('Srážky MC'!D985/31)*7+'Srážky MC'!$E985+('Srážky MC'!$F985/30)*8),0)</f>
        <v>0</v>
      </c>
      <c r="E985">
        <f ca="1">IF('Parametry rostliny'!$D$33-(('Srážky MC'!$F985/31)*15+('Srážky MC'!$G985/30)*15)&gt;0,'Parametry rostliny'!$D$33-(('Srážky MC'!$F985/31)*15+('Srážky MC'!$G985/30)*15),0)</f>
        <v>2.12157497691868</v>
      </c>
    </row>
    <row r="986" spans="2:5">
      <c r="B986">
        <f ca="1">IF('Parametry rostliny'!$D$30-(('Srážky MC'!$B986/31)*15+('Srážky MC'!$C986/30)*15)&gt;0,'Parametry rostliny'!$D$30-(('Srážky MC'!$B986/31)*15+('Srážky MC'!$C986/30)*15),0)</f>
        <v>0</v>
      </c>
      <c r="C986">
        <f ca="1">IF('Parametry rostliny'!$D$31-(('Srážky MC'!$C986/31)*16+('Srážky MC'!$D986/30)*24)&gt;0,'Parametry rostliny'!$D$31-(('Srážky MC'!$C986/31)*16+('Srážky MC'!$D986/30)*24),0)</f>
        <v>20.30094030280776</v>
      </c>
      <c r="D986">
        <f ca="1">IF('Parametry rostliny'!$D$32-(('Srážky MC'!$D986/31)*7+'Srážky MC'!$E986+('Srážky MC'!$F986/30)*8)&gt;0,'Parametry rostliny'!$D$32-(('Srážky MC'!D986/31)*7+'Srážky MC'!$E986+('Srážky MC'!$F986/30)*8),0)</f>
        <v>0</v>
      </c>
      <c r="E986">
        <f ca="1">IF('Parametry rostliny'!$D$33-(('Srážky MC'!$F986/31)*15+('Srážky MC'!$G986/30)*15)&gt;0,'Parametry rostliny'!$D$33-(('Srážky MC'!$F986/31)*15+('Srážky MC'!$G986/30)*15),0)</f>
        <v>0</v>
      </c>
    </row>
    <row r="987" spans="2:5">
      <c r="B987">
        <f ca="1">IF('Parametry rostliny'!$D$30-(('Srážky MC'!$B987/31)*15+('Srážky MC'!$C987/30)*15)&gt;0,'Parametry rostliny'!$D$30-(('Srážky MC'!$B987/31)*15+('Srážky MC'!$C987/30)*15),0)</f>
        <v>0</v>
      </c>
      <c r="C987">
        <f ca="1">IF('Parametry rostliny'!$D$31-(('Srážky MC'!$C987/31)*16+('Srážky MC'!$D987/30)*24)&gt;0,'Parametry rostliny'!$D$31-(('Srážky MC'!$C987/31)*16+('Srážky MC'!$D987/30)*24),0)</f>
        <v>8.0505086097988681</v>
      </c>
      <c r="D987">
        <f ca="1">IF('Parametry rostliny'!$D$32-(('Srážky MC'!$D987/31)*7+'Srážky MC'!$E987+('Srážky MC'!$F987/30)*8)&gt;0,'Parametry rostliny'!$D$32-(('Srážky MC'!D987/31)*7+'Srážky MC'!$E987+('Srážky MC'!$F987/30)*8),0)</f>
        <v>75.881094402546125</v>
      </c>
      <c r="E987">
        <f ca="1">IF('Parametry rostliny'!$D$33-(('Srážky MC'!$F987/31)*15+('Srážky MC'!$G987/30)*15)&gt;0,'Parametry rostliny'!$D$33-(('Srážky MC'!$F987/31)*15+('Srážky MC'!$G987/30)*15),0)</f>
        <v>15.599585504111488</v>
      </c>
    </row>
    <row r="988" spans="2:5">
      <c r="B988">
        <f ca="1">IF('Parametry rostliny'!$D$30-(('Srážky MC'!$B988/31)*15+('Srážky MC'!$C988/30)*15)&gt;0,'Parametry rostliny'!$D$30-(('Srážky MC'!$B988/31)*15+('Srážky MC'!$C988/30)*15),0)</f>
        <v>25.697894053560013</v>
      </c>
      <c r="C988">
        <f ca="1">IF('Parametry rostliny'!$D$31-(('Srážky MC'!$C988/31)*16+('Srážky MC'!$D988/30)*24)&gt;0,'Parametry rostliny'!$D$31-(('Srážky MC'!$C988/31)*16+('Srážky MC'!$D988/30)*24),0)</f>
        <v>22.867729008668846</v>
      </c>
      <c r="D988">
        <f ca="1">IF('Parametry rostliny'!$D$32-(('Srážky MC'!$D988/31)*7+'Srážky MC'!$E988+('Srážky MC'!$F988/30)*8)&gt;0,'Parametry rostliny'!$D$32-(('Srážky MC'!D988/31)*7+'Srážky MC'!$E988+('Srážky MC'!$F988/30)*8),0)</f>
        <v>0</v>
      </c>
      <c r="E988">
        <f ca="1">IF('Parametry rostliny'!$D$33-(('Srážky MC'!$F988/31)*15+('Srážky MC'!$G988/30)*15)&gt;0,'Parametry rostliny'!$D$33-(('Srážky MC'!$F988/31)*15+('Srážky MC'!$G988/30)*15),0)</f>
        <v>0</v>
      </c>
    </row>
    <row r="989" spans="2:5">
      <c r="B989">
        <f ca="1">IF('Parametry rostliny'!$D$30-(('Srážky MC'!$B989/31)*15+('Srážky MC'!$C989/30)*15)&gt;0,'Parametry rostliny'!$D$30-(('Srážky MC'!$B989/31)*15+('Srážky MC'!$C989/30)*15),0)</f>
        <v>0</v>
      </c>
      <c r="C989">
        <f ca="1">IF('Parametry rostliny'!$D$31-(('Srážky MC'!$C989/31)*16+('Srážky MC'!$D989/30)*24)&gt;0,'Parametry rostliny'!$D$31-(('Srážky MC'!$C989/31)*16+('Srážky MC'!$D989/30)*24),0)</f>
        <v>46.477315501946975</v>
      </c>
      <c r="D989">
        <f ca="1">IF('Parametry rostliny'!$D$32-(('Srážky MC'!$D989/31)*7+'Srážky MC'!$E989+('Srážky MC'!$F989/30)*8)&gt;0,'Parametry rostliny'!$D$32-(('Srážky MC'!D989/31)*7+'Srážky MC'!$E989+('Srážky MC'!$F989/30)*8),0)</f>
        <v>0</v>
      </c>
      <c r="E989">
        <f ca="1">IF('Parametry rostliny'!$D$33-(('Srážky MC'!$F989/31)*15+('Srážky MC'!$G989/30)*15)&gt;0,'Parametry rostliny'!$D$33-(('Srážky MC'!$F989/31)*15+('Srážky MC'!$G989/30)*15),0)</f>
        <v>0</v>
      </c>
    </row>
    <row r="990" spans="2:5">
      <c r="B990">
        <f ca="1">IF('Parametry rostliny'!$D$30-(('Srážky MC'!$B990/31)*15+('Srážky MC'!$C990/30)*15)&gt;0,'Parametry rostliny'!$D$30-(('Srážky MC'!$B990/31)*15+('Srážky MC'!$C990/30)*15),0)</f>
        <v>11.600132714729341</v>
      </c>
      <c r="C990">
        <f ca="1">IF('Parametry rostliny'!$D$31-(('Srážky MC'!$C990/31)*16+('Srážky MC'!$D990/30)*24)&gt;0,'Parametry rostliny'!$D$31-(('Srážky MC'!$C990/31)*16+('Srážky MC'!$D990/30)*24),0)</f>
        <v>74.157064537170243</v>
      </c>
      <c r="D990">
        <f ca="1">IF('Parametry rostliny'!$D$32-(('Srážky MC'!$D990/31)*7+'Srážky MC'!$E990+('Srážky MC'!$F990/30)*8)&gt;0,'Parametry rostliny'!$D$32-(('Srážky MC'!D990/31)*7+'Srážky MC'!$E990+('Srážky MC'!$F990/30)*8),0)</f>
        <v>0</v>
      </c>
      <c r="E990">
        <f ca="1">IF('Parametry rostliny'!$D$33-(('Srážky MC'!$F990/31)*15+('Srážky MC'!$G990/30)*15)&gt;0,'Parametry rostliny'!$D$33-(('Srážky MC'!$F990/31)*15+('Srážky MC'!$G990/30)*15),0)</f>
        <v>0</v>
      </c>
    </row>
    <row r="991" spans="2:5">
      <c r="B991">
        <f ca="1">IF('Parametry rostliny'!$D$30-(('Srážky MC'!$B991/31)*15+('Srážky MC'!$C991/30)*15)&gt;0,'Parametry rostliny'!$D$30-(('Srážky MC'!$B991/31)*15+('Srážky MC'!$C991/30)*15),0)</f>
        <v>24.942080354670878</v>
      </c>
      <c r="C991">
        <f ca="1">IF('Parametry rostliny'!$D$31-(('Srážky MC'!$C991/31)*16+('Srážky MC'!$D991/30)*24)&gt;0,'Parametry rostliny'!$D$31-(('Srážky MC'!$C991/31)*16+('Srážky MC'!$D991/30)*24),0)</f>
        <v>47.459654627172057</v>
      </c>
      <c r="D991">
        <f ca="1">IF('Parametry rostliny'!$D$32-(('Srážky MC'!$D991/31)*7+'Srážky MC'!$E991+('Srážky MC'!$F991/30)*8)&gt;0,'Parametry rostliny'!$D$32-(('Srážky MC'!D991/31)*7+'Srážky MC'!$E991+('Srážky MC'!$F991/30)*8),0)</f>
        <v>43.22755958751064</v>
      </c>
      <c r="E991">
        <f ca="1">IF('Parametry rostliny'!$D$33-(('Srážky MC'!$F991/31)*15+('Srážky MC'!$G991/30)*15)&gt;0,'Parametry rostliny'!$D$33-(('Srážky MC'!$F991/31)*15+('Srážky MC'!$G991/30)*15),0)</f>
        <v>0</v>
      </c>
    </row>
    <row r="992" spans="2:5">
      <c r="B992">
        <f ca="1">IF('Parametry rostliny'!$D$30-(('Srážky MC'!$B992/31)*15+('Srážky MC'!$C992/30)*15)&gt;0,'Parametry rostliny'!$D$30-(('Srážky MC'!$B992/31)*15+('Srážky MC'!$C992/30)*15),0)</f>
        <v>0</v>
      </c>
      <c r="C992">
        <f ca="1">IF('Parametry rostliny'!$D$31-(('Srážky MC'!$C992/31)*16+('Srážky MC'!$D992/30)*24)&gt;0,'Parametry rostliny'!$D$31-(('Srážky MC'!$C992/31)*16+('Srážky MC'!$D992/30)*24),0)</f>
        <v>40.816123782462171</v>
      </c>
      <c r="D992">
        <f ca="1">IF('Parametry rostliny'!$D$32-(('Srážky MC'!$D992/31)*7+'Srážky MC'!$E992+('Srážky MC'!$F992/30)*8)&gt;0,'Parametry rostliny'!$D$32-(('Srážky MC'!D992/31)*7+'Srážky MC'!$E992+('Srážky MC'!$F992/30)*8),0)</f>
        <v>0</v>
      </c>
      <c r="E992">
        <f ca="1">IF('Parametry rostliny'!$D$33-(('Srážky MC'!$F992/31)*15+('Srážky MC'!$G992/30)*15)&gt;0,'Parametry rostliny'!$D$33-(('Srážky MC'!$F992/31)*15+('Srážky MC'!$G992/30)*15),0)</f>
        <v>0</v>
      </c>
    </row>
    <row r="993" spans="2:5">
      <c r="B993">
        <f ca="1">IF('Parametry rostliny'!$D$30-(('Srážky MC'!$B993/31)*15+('Srážky MC'!$C993/30)*15)&gt;0,'Parametry rostliny'!$D$30-(('Srážky MC'!$B993/31)*15+('Srážky MC'!$C993/30)*15),0)</f>
        <v>32.845720294514436</v>
      </c>
      <c r="C993">
        <f ca="1">IF('Parametry rostliny'!$D$31-(('Srážky MC'!$C993/31)*16+('Srážky MC'!$D993/30)*24)&gt;0,'Parametry rostliny'!$D$31-(('Srážky MC'!$C993/31)*16+('Srážky MC'!$D993/30)*24),0)</f>
        <v>27.948623758348873</v>
      </c>
      <c r="D993">
        <f ca="1">IF('Parametry rostliny'!$D$32-(('Srážky MC'!$D993/31)*7+'Srážky MC'!$E993+('Srážky MC'!$F993/30)*8)&gt;0,'Parametry rostliny'!$D$32-(('Srážky MC'!D993/31)*7+'Srážky MC'!$E993+('Srážky MC'!$F993/30)*8),0)</f>
        <v>0</v>
      </c>
      <c r="E993">
        <f ca="1">IF('Parametry rostliny'!$D$33-(('Srážky MC'!$F993/31)*15+('Srážky MC'!$G993/30)*15)&gt;0,'Parametry rostliny'!$D$33-(('Srážky MC'!$F993/31)*15+('Srážky MC'!$G993/30)*15),0)</f>
        <v>4.1914463474383581</v>
      </c>
    </row>
    <row r="994" spans="2:5">
      <c r="B994">
        <f ca="1">IF('Parametry rostliny'!$D$30-(('Srážky MC'!$B994/31)*15+('Srážky MC'!$C994/30)*15)&gt;0,'Parametry rostliny'!$D$30-(('Srážky MC'!$B994/31)*15+('Srážky MC'!$C994/30)*15),0)</f>
        <v>0</v>
      </c>
      <c r="C994">
        <f ca="1">IF('Parametry rostliny'!$D$31-(('Srážky MC'!$C994/31)*16+('Srážky MC'!$D994/30)*24)&gt;0,'Parametry rostliny'!$D$31-(('Srážky MC'!$C994/31)*16+('Srážky MC'!$D994/30)*24),0)</f>
        <v>62.174868828620816</v>
      </c>
      <c r="D994">
        <f ca="1">IF('Parametry rostliny'!$D$32-(('Srážky MC'!$D994/31)*7+'Srážky MC'!$E994+('Srážky MC'!$F994/30)*8)&gt;0,'Parametry rostliny'!$D$32-(('Srážky MC'!D994/31)*7+'Srážky MC'!$E994+('Srážky MC'!$F994/30)*8),0)</f>
        <v>18.077097589529743</v>
      </c>
      <c r="E994">
        <f ca="1">IF('Parametry rostliny'!$D$33-(('Srážky MC'!$F994/31)*15+('Srážky MC'!$G994/30)*15)&gt;0,'Parametry rostliny'!$D$33-(('Srážky MC'!$F994/31)*15+('Srážky MC'!$G994/30)*15),0)</f>
        <v>0</v>
      </c>
    </row>
    <row r="995" spans="2:5">
      <c r="B995">
        <f ca="1">IF('Parametry rostliny'!$D$30-(('Srážky MC'!$B995/31)*15+('Srážky MC'!$C995/30)*15)&gt;0,'Parametry rostliny'!$D$30-(('Srážky MC'!$B995/31)*15+('Srážky MC'!$C995/30)*15),0)</f>
        <v>9.7643053669362416</v>
      </c>
      <c r="C995">
        <f ca="1">IF('Parametry rostliny'!$D$31-(('Srážky MC'!$C995/31)*16+('Srážky MC'!$D995/30)*24)&gt;0,'Parametry rostliny'!$D$31-(('Srážky MC'!$C995/31)*16+('Srážky MC'!$D995/30)*24),0)</f>
        <v>101.07668689313473</v>
      </c>
      <c r="D995">
        <f ca="1">IF('Parametry rostliny'!$D$32-(('Srážky MC'!$D995/31)*7+'Srážky MC'!$E995+('Srážky MC'!$F995/30)*8)&gt;0,'Parametry rostliny'!$D$32-(('Srážky MC'!D995/31)*7+'Srážky MC'!$E995+('Srážky MC'!$F995/30)*8),0)</f>
        <v>20.14258749542536</v>
      </c>
      <c r="E995">
        <f ca="1">IF('Parametry rostliny'!$D$33-(('Srážky MC'!$F995/31)*15+('Srážky MC'!$G995/30)*15)&gt;0,'Parametry rostliny'!$D$33-(('Srážky MC'!$F995/31)*15+('Srážky MC'!$G995/30)*15),0)</f>
        <v>19.167110381942237</v>
      </c>
    </row>
    <row r="996" spans="2:5">
      <c r="B996">
        <f ca="1">IF('Parametry rostliny'!$D$30-(('Srážky MC'!$B996/31)*15+('Srážky MC'!$C996/30)*15)&gt;0,'Parametry rostliny'!$D$30-(('Srážky MC'!$B996/31)*15+('Srážky MC'!$C996/30)*15),0)</f>
        <v>0</v>
      </c>
      <c r="C996">
        <f ca="1">IF('Parametry rostliny'!$D$31-(('Srážky MC'!$C996/31)*16+('Srážky MC'!$D996/30)*24)&gt;0,'Parametry rostliny'!$D$31-(('Srážky MC'!$C996/31)*16+('Srážky MC'!$D996/30)*24),0)</f>
        <v>58.347238095403043</v>
      </c>
      <c r="D996">
        <f ca="1">IF('Parametry rostliny'!$D$32-(('Srážky MC'!$D996/31)*7+'Srážky MC'!$E996+('Srážky MC'!$F996/30)*8)&gt;0,'Parametry rostliny'!$D$32-(('Srážky MC'!D996/31)*7+'Srážky MC'!$E996+('Srážky MC'!$F996/30)*8),0)</f>
        <v>67.194472549954099</v>
      </c>
      <c r="E996">
        <f ca="1">IF('Parametry rostliny'!$D$33-(('Srážky MC'!$F996/31)*15+('Srážky MC'!$G996/30)*15)&gt;0,'Parametry rostliny'!$D$33-(('Srážky MC'!$F996/31)*15+('Srážky MC'!$G996/30)*15),0)</f>
        <v>0.71027797683840532</v>
      </c>
    </row>
    <row r="997" spans="2:5">
      <c r="B997">
        <f ca="1">IF('Parametry rostliny'!$D$30-(('Srážky MC'!$B997/31)*15+('Srážky MC'!$C997/30)*15)&gt;0,'Parametry rostliny'!$D$30-(('Srážky MC'!$B997/31)*15+('Srážky MC'!$C997/30)*15),0)</f>
        <v>0</v>
      </c>
      <c r="C997">
        <f ca="1">IF('Parametry rostliny'!$D$31-(('Srážky MC'!$C997/31)*16+('Srážky MC'!$D997/30)*24)&gt;0,'Parametry rostliny'!$D$31-(('Srážky MC'!$C997/31)*16+('Srážky MC'!$D997/30)*24),0)</f>
        <v>51.308472547415036</v>
      </c>
      <c r="D997">
        <f ca="1">IF('Parametry rostliny'!$D$32-(('Srážky MC'!$D997/31)*7+'Srážky MC'!$E997+('Srážky MC'!$F997/30)*8)&gt;0,'Parametry rostliny'!$D$32-(('Srážky MC'!D997/31)*7+'Srážky MC'!$E997+('Srážky MC'!$F997/30)*8),0)</f>
        <v>85.601557619814443</v>
      </c>
      <c r="E997">
        <f ca="1">IF('Parametry rostliny'!$D$33-(('Srážky MC'!$F997/31)*15+('Srážky MC'!$G997/30)*15)&gt;0,'Parametry rostliny'!$D$33-(('Srážky MC'!$F997/31)*15+('Srážky MC'!$G997/30)*15),0)</f>
        <v>0</v>
      </c>
    </row>
    <row r="998" spans="2:5">
      <c r="B998">
        <f ca="1">IF('Parametry rostliny'!$D$30-(('Srážky MC'!$B998/31)*15+('Srážky MC'!$C998/30)*15)&gt;0,'Parametry rostliny'!$D$30-(('Srážky MC'!$B998/31)*15+('Srážky MC'!$C998/30)*15),0)</f>
        <v>5.9337981322961753</v>
      </c>
      <c r="C998">
        <f ca="1">IF('Parametry rostliny'!$D$31-(('Srážky MC'!$C998/31)*16+('Srážky MC'!$D998/30)*24)&gt;0,'Parametry rostliny'!$D$31-(('Srážky MC'!$C998/31)*16+('Srážky MC'!$D998/30)*24),0)</f>
        <v>0</v>
      </c>
      <c r="D998">
        <f ca="1">IF('Parametry rostliny'!$D$32-(('Srážky MC'!$D998/31)*7+'Srážky MC'!$E998+('Srážky MC'!$F998/30)*8)&gt;0,'Parametry rostliny'!$D$32-(('Srážky MC'!D998/31)*7+'Srážky MC'!$E998+('Srážky MC'!$F998/30)*8),0)</f>
        <v>0</v>
      </c>
      <c r="E998">
        <f ca="1">IF('Parametry rostliny'!$D$33-(('Srážky MC'!$F998/31)*15+('Srážky MC'!$G998/30)*15)&gt;0,'Parametry rostliny'!$D$33-(('Srážky MC'!$F998/31)*15+('Srážky MC'!$G998/30)*15),0)</f>
        <v>0</v>
      </c>
    </row>
    <row r="999" spans="2:5">
      <c r="B999">
        <f ca="1">IF('Parametry rostliny'!$D$30-(('Srážky MC'!$B999/31)*15+('Srážky MC'!$C999/30)*15)&gt;0,'Parametry rostliny'!$D$30-(('Srážky MC'!$B999/31)*15+('Srážky MC'!$C999/30)*15),0)</f>
        <v>19.931969675104568</v>
      </c>
      <c r="C999">
        <f ca="1">IF('Parametry rostliny'!$D$31-(('Srážky MC'!$C999/31)*16+('Srážky MC'!$D999/30)*24)&gt;0,'Parametry rostliny'!$D$31-(('Srážky MC'!$C999/31)*16+('Srážky MC'!$D999/30)*24),0)</f>
        <v>30.233570995890972</v>
      </c>
      <c r="D999">
        <f ca="1">IF('Parametry rostliny'!$D$32-(('Srážky MC'!$D999/31)*7+'Srážky MC'!$E999+('Srážky MC'!$F999/30)*8)&gt;0,'Parametry rostliny'!$D$32-(('Srážky MC'!D999/31)*7+'Srážky MC'!$E999+('Srážky MC'!$F999/30)*8),0)</f>
        <v>12.391996700741515</v>
      </c>
      <c r="E999">
        <f ca="1">IF('Parametry rostliny'!$D$33-(('Srážky MC'!$F999/31)*15+('Srážky MC'!$G999/30)*15)&gt;0,'Parametry rostliny'!$D$33-(('Srážky MC'!$F999/31)*15+('Srážky MC'!$G999/30)*15),0)</f>
        <v>0</v>
      </c>
    </row>
    <row r="1000" spans="2:5">
      <c r="B1000">
        <f ca="1">IF('Parametry rostliny'!$D$30-(('Srážky MC'!$B1000/31)*15+('Srážky MC'!$C1000/30)*15)&gt;0,'Parametry rostliny'!$D$30-(('Srážky MC'!$B1000/31)*15+('Srážky MC'!$C1000/30)*15),0)</f>
        <v>0</v>
      </c>
      <c r="C1000">
        <f ca="1">IF('Parametry rostliny'!$D$31-(('Srážky MC'!$C1000/31)*16+('Srážky MC'!$D1000/30)*24)&gt;0,'Parametry rostliny'!$D$31-(('Srážky MC'!$C1000/31)*16+('Srážky MC'!$D1000/30)*24),0)</f>
        <v>0</v>
      </c>
      <c r="D1000">
        <f ca="1">IF('Parametry rostliny'!$D$32-(('Srážky MC'!$D1000/31)*7+'Srážky MC'!$E1000+('Srážky MC'!$F1000/30)*8)&gt;0,'Parametry rostliny'!$D$32-(('Srážky MC'!D1000/31)*7+'Srážky MC'!$E1000+('Srážky MC'!$F1000/30)*8),0)</f>
        <v>0</v>
      </c>
      <c r="E1000">
        <f ca="1">IF('Parametry rostliny'!$D$33-(('Srážky MC'!$F1000/31)*15+('Srážky MC'!$G1000/30)*15)&gt;0,'Parametry rostliny'!$D$33-(('Srážky MC'!$F1000/31)*15+('Srážky MC'!$G1000/30)*15),0)</f>
        <v>0</v>
      </c>
    </row>
    <row r="1001" spans="2:5">
      <c r="B1001">
        <f ca="1">IF('Parametry rostliny'!$D$30-(('Srážky MC'!$B1001/31)*15+('Srážky MC'!$C1001/30)*15)&gt;0,'Parametry rostliny'!$D$30-(('Srážky MC'!$B1001/31)*15+('Srážky MC'!$C1001/30)*15),0)</f>
        <v>29.447639696587245</v>
      </c>
      <c r="C1001">
        <f ca="1">IF('Parametry rostliny'!$D$31-(('Srážky MC'!$C1001/31)*16+('Srážky MC'!$D1001/30)*24)&gt;0,'Parametry rostliny'!$D$31-(('Srážky MC'!$C1001/31)*16+('Srážky MC'!$D1001/30)*24),0)</f>
        <v>50.835874537707298</v>
      </c>
      <c r="D1001">
        <f ca="1">IF('Parametry rostliny'!$D$32-(('Srážky MC'!$D1001/31)*7+'Srážky MC'!$E1001+('Srážky MC'!$F1001/30)*8)&gt;0,'Parametry rostliny'!$D$32-(('Srážky MC'!D1001/31)*7+'Srážky MC'!$E1001+('Srážky MC'!$F1001/30)*8),0)</f>
        <v>0</v>
      </c>
      <c r="E1001">
        <f ca="1">IF('Parametry rostliny'!$D$33-(('Srážky MC'!$F1001/31)*15+('Srážky MC'!$G1001/30)*15)&gt;0,'Parametry rostliny'!$D$33-(('Srážky MC'!$F1001/31)*15+('Srážky MC'!$G1001/30)*15),0)</f>
        <v>6.0770520363579976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30" zoomScaleNormal="130" zoomScalePageLayoutView="130" workbookViewId="0">
      <selection activeCell="D9" sqref="D9"/>
    </sheetView>
  </sheetViews>
  <sheetFormatPr baseColWidth="10" defaultRowHeight="14" x14ac:dyDescent="0"/>
  <cols>
    <col min="1" max="1" width="36.5" customWidth="1"/>
    <col min="4" max="4" width="18.33203125" customWidth="1"/>
  </cols>
  <sheetData>
    <row r="1" spans="1:5">
      <c r="A1" t="s">
        <v>120</v>
      </c>
      <c r="B1">
        <v>100</v>
      </c>
    </row>
    <row r="2" spans="1:5">
      <c r="A2" t="s">
        <v>121</v>
      </c>
      <c r="B2">
        <f>ROUNDDOWN(B1/0.6,0)</f>
        <v>166</v>
      </c>
    </row>
    <row r="3" spans="1:5">
      <c r="D3" s="13" t="s">
        <v>125</v>
      </c>
    </row>
    <row r="4" spans="1:5">
      <c r="A4" s="13" t="s">
        <v>124</v>
      </c>
      <c r="B4" s="13" t="s">
        <v>122</v>
      </c>
      <c r="C4" s="13" t="s">
        <v>123</v>
      </c>
      <c r="D4" s="13" t="s">
        <v>122</v>
      </c>
      <c r="E4" s="13" t="s">
        <v>123</v>
      </c>
    </row>
    <row r="5" spans="1:5">
      <c r="A5" s="10" t="s">
        <v>114</v>
      </c>
      <c r="B5">
        <f ca="1">ROUND('Vodní deficit'!H3*Výsledek!B2,1)</f>
        <v>1114.5999999999999</v>
      </c>
      <c r="C5">
        <f t="shared" ref="C5:C8" ca="1" si="0">ROUND(B5/45,1)</f>
        <v>24.8</v>
      </c>
      <c r="D5">
        <f ca="1">ROUND(B5/$B$2,2)</f>
        <v>6.71</v>
      </c>
      <c r="E5">
        <f ca="1">ROUND(C5/$B$2,2)</f>
        <v>0.15</v>
      </c>
    </row>
    <row r="6" spans="1:5">
      <c r="A6" s="10" t="s">
        <v>112</v>
      </c>
      <c r="B6">
        <f ca="1">ROUND('Vodní deficit'!I3*Výsledek!B2,1)</f>
        <v>5514.7</v>
      </c>
      <c r="C6">
        <f t="shared" ca="1" si="0"/>
        <v>122.5</v>
      </c>
      <c r="D6">
        <f t="shared" ref="D6:D8" ca="1" si="1">ROUND(B6/$B$2,2)</f>
        <v>33.22</v>
      </c>
      <c r="E6">
        <f t="shared" ref="E6:E8" ca="1" si="2">ROUND(C6/$B$2,2)</f>
        <v>0.74</v>
      </c>
    </row>
    <row r="7" spans="1:5">
      <c r="A7" s="10" t="s">
        <v>113</v>
      </c>
      <c r="B7">
        <f ca="1">ROUND('Vodní deficit'!J3*Výsledek!B2,)</f>
        <v>2471</v>
      </c>
      <c r="C7">
        <f ca="1">ROUND(B7/45,1)</f>
        <v>54.9</v>
      </c>
      <c r="D7">
        <f t="shared" ca="1" si="1"/>
        <v>14.89</v>
      </c>
      <c r="E7">
        <f t="shared" ca="1" si="2"/>
        <v>0.33</v>
      </c>
    </row>
    <row r="8" spans="1:5">
      <c r="A8" s="10" t="s">
        <v>115</v>
      </c>
      <c r="B8">
        <f ca="1">ROUND('Vodní deficit'!K3*Výsledek!B2,1)</f>
        <v>982.6</v>
      </c>
      <c r="C8">
        <f t="shared" ca="1" si="0"/>
        <v>21.8</v>
      </c>
      <c r="D8">
        <f t="shared" ca="1" si="1"/>
        <v>5.92</v>
      </c>
      <c r="E8">
        <f t="shared" ca="1" si="2"/>
        <v>0.13</v>
      </c>
    </row>
    <row r="9" spans="1:5">
      <c r="A9" s="10" t="s">
        <v>87</v>
      </c>
      <c r="B9">
        <f ca="1">SUM(B5:B8)</f>
        <v>10082.9</v>
      </c>
      <c r="D9">
        <f ca="1">ROUND(B9/B2,2)</f>
        <v>60.74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Parametry rostliny</vt:lpstr>
      <vt:lpstr>Srážky</vt:lpstr>
      <vt:lpstr>Srážky MC</vt:lpstr>
      <vt:lpstr>Vodní deficit</vt:lpstr>
      <vt:lpstr>Výsledek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Daněk</dc:creator>
  <cp:lastModifiedBy>Tomáš Daněk</cp:lastModifiedBy>
  <dcterms:created xsi:type="dcterms:W3CDTF">2015-06-06T13:22:41Z</dcterms:created>
  <dcterms:modified xsi:type="dcterms:W3CDTF">2015-06-08T19:39:18Z</dcterms:modified>
</cp:coreProperties>
</file>