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Škola/Simulace/NetLogo/"/>
    </mc:Choice>
  </mc:AlternateContent>
  <bookViews>
    <workbookView xWindow="0" yWindow="460" windowWidth="25600" windowHeight="154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5" i="1" l="1"/>
  <c r="G26" i="1"/>
  <c r="G17" i="1"/>
  <c r="G8" i="1"/>
  <c r="F35" i="1"/>
  <c r="E35" i="1"/>
  <c r="D35" i="1"/>
  <c r="F26" i="1"/>
  <c r="E26" i="1"/>
  <c r="D26" i="1"/>
  <c r="F17" i="1"/>
  <c r="E17" i="1"/>
  <c r="D17" i="1"/>
  <c r="E8" i="1"/>
  <c r="F8" i="1"/>
  <c r="D8" i="1"/>
</calcChain>
</file>

<file path=xl/sharedStrings.xml><?xml version="1.0" encoding="utf-8"?>
<sst xmlns="http://schemas.openxmlformats.org/spreadsheetml/2006/main" count="60" uniqueCount="17">
  <si>
    <t>Pozorování č.</t>
  </si>
  <si>
    <t>Všichni odešli [s]</t>
  </si>
  <si>
    <t>Polovina odešla [s]</t>
  </si>
  <si>
    <t>Náklady [Kč]</t>
  </si>
  <si>
    <t>Průměr</t>
  </si>
  <si>
    <t>Scénář č. 1</t>
  </si>
  <si>
    <t>Eskalátor 1</t>
  </si>
  <si>
    <t>vypnutý</t>
  </si>
  <si>
    <t>0,5 m/s</t>
  </si>
  <si>
    <t>Eskalátor 2</t>
  </si>
  <si>
    <t>Eskalátor 3</t>
  </si>
  <si>
    <t>Eskalátor 4</t>
  </si>
  <si>
    <t>Scénář č. 2</t>
  </si>
  <si>
    <t>Scénář č. 3</t>
  </si>
  <si>
    <t>Scénář č. 4</t>
  </si>
  <si>
    <t>0,75 m/s</t>
  </si>
  <si>
    <t>Polovina odešla/Náklady [s/Kč]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</si>
</sst>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1"/>
    <xf numFmtId="0" fontId="2" fillId="0" borderId="2" xfId="2"/>
    <xf numFmtId="0" fontId="3" fillId="0" borderId="3" xfId="3"/>
    <xf numFmtId="0" fontId="0" fillId="0" borderId="0" xfId="0" applyBorder="1"/>
    <xf numFmtId="2" fontId="0" fillId="0" borderId="0" xfId="0" applyNumberFormat="1"/>
  </cellXfs>
  <cellStyles count="8">
    <cellStyle name="Followed Hyperlink" xfId="5" builtinId="9" hidden="1"/>
    <cellStyle name="Followed Hyperlink" xfId="7" builtinId="9" hidden="1"/>
    <cellStyle name="Heading 1" xfId="1" builtinId="16"/>
    <cellStyle name="Heading 3" xfId="2" builtinId="18"/>
    <cellStyle name="Hyperlink" xfId="4" builtinId="8" hidden="1"/>
    <cellStyle name="Hyperlink" xfId="6" builtinId="8" hidden="1"/>
    <cellStyle name="Normal" xfId="0" builtinId="0"/>
    <cellStyle name="Total" xfId="3" builtinId="2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Doba</a:t>
            </a:r>
            <a:r>
              <a:rPr lang="en-US" baseline="0"/>
              <a:t> opuštění metra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Scénář č.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Sheet1!$D$28:$E$28</c:f>
              <c:strCache>
                <c:ptCount val="2"/>
                <c:pt idx="0">
                  <c:v>Všichni odešli [s]</c:v>
                </c:pt>
                <c:pt idx="1">
                  <c:v>Polovina odešla [s]</c:v>
                </c:pt>
              </c:strCache>
            </c:strRef>
          </c:cat>
          <c:val>
            <c:numRef>
              <c:f>Sheet1!$D$8:$E$8</c:f>
              <c:numCache>
                <c:formatCode>General</c:formatCode>
                <c:ptCount val="2"/>
                <c:pt idx="0">
                  <c:v>463.626</c:v>
                </c:pt>
                <c:pt idx="1">
                  <c:v>288.312</c:v>
                </c:pt>
              </c:numCache>
            </c:numRef>
          </c:val>
        </c:ser>
        <c:ser>
          <c:idx val="1"/>
          <c:order val="1"/>
          <c:tx>
            <c:strRef>
              <c:f>Sheet1!$A$10</c:f>
              <c:strCache>
                <c:ptCount val="1"/>
                <c:pt idx="0">
                  <c:v>Scénář č.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Sheet1!$D$28:$E$28</c:f>
              <c:strCache>
                <c:ptCount val="2"/>
                <c:pt idx="0">
                  <c:v>Všichni odešli [s]</c:v>
                </c:pt>
                <c:pt idx="1">
                  <c:v>Polovina odešla [s]</c:v>
                </c:pt>
              </c:strCache>
            </c:strRef>
          </c:cat>
          <c:val>
            <c:numRef>
              <c:f>Sheet1!$D$17:$E$17</c:f>
              <c:numCache>
                <c:formatCode>General</c:formatCode>
                <c:ptCount val="2"/>
                <c:pt idx="0">
                  <c:v>413.052</c:v>
                </c:pt>
                <c:pt idx="1">
                  <c:v>248.496</c:v>
                </c:pt>
              </c:numCache>
            </c:numRef>
          </c:val>
        </c:ser>
        <c:ser>
          <c:idx val="2"/>
          <c:order val="2"/>
          <c:tx>
            <c:strRef>
              <c:f>Sheet1!$A$19</c:f>
              <c:strCache>
                <c:ptCount val="1"/>
                <c:pt idx="0">
                  <c:v>Scénář č.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Sheet1!$D$28:$E$28</c:f>
              <c:strCache>
                <c:ptCount val="2"/>
                <c:pt idx="0">
                  <c:v>Všichni odešli [s]</c:v>
                </c:pt>
                <c:pt idx="1">
                  <c:v>Polovina odešla [s]</c:v>
                </c:pt>
              </c:strCache>
            </c:strRef>
          </c:cat>
          <c:val>
            <c:numRef>
              <c:f>Sheet1!$D$26:$E$26</c:f>
              <c:numCache>
                <c:formatCode>General</c:formatCode>
                <c:ptCount val="2"/>
                <c:pt idx="0">
                  <c:v>337.326</c:v>
                </c:pt>
                <c:pt idx="1">
                  <c:v>228.66</c:v>
                </c:pt>
              </c:numCache>
            </c:numRef>
          </c:val>
        </c:ser>
        <c:ser>
          <c:idx val="3"/>
          <c:order val="3"/>
          <c:tx>
            <c:strRef>
              <c:f>Sheet1!$A$28</c:f>
              <c:strCache>
                <c:ptCount val="1"/>
                <c:pt idx="0">
                  <c:v>Scénář č.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Sheet1!$D$28:$E$28</c:f>
              <c:strCache>
                <c:ptCount val="2"/>
                <c:pt idx="0">
                  <c:v>Všichni odešli [s]</c:v>
                </c:pt>
                <c:pt idx="1">
                  <c:v>Polovina odešla [s]</c:v>
                </c:pt>
              </c:strCache>
            </c:strRef>
          </c:cat>
          <c:val>
            <c:numRef>
              <c:f>Sheet1!$D$35:$E$35</c:f>
              <c:numCache>
                <c:formatCode>General</c:formatCode>
                <c:ptCount val="2"/>
                <c:pt idx="0">
                  <c:v>286.446</c:v>
                </c:pt>
                <c:pt idx="1">
                  <c:v>179.736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2138634816"/>
        <c:axId val="-2138693696"/>
      </c:barChart>
      <c:catAx>
        <c:axId val="-213863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8693696"/>
        <c:crosses val="autoZero"/>
        <c:auto val="1"/>
        <c:lblAlgn val="ctr"/>
        <c:lblOffset val="100"/>
        <c:noMultiLvlLbl val="0"/>
      </c:catAx>
      <c:valAx>
        <c:axId val="-2138693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13863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Náklady za dobu provozu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Scénář č.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Sheet1!$F$28</c:f>
              <c:strCache>
                <c:ptCount val="1"/>
                <c:pt idx="0">
                  <c:v>Náklady [Kč]</c:v>
                </c:pt>
              </c:strCache>
            </c:strRef>
          </c:cat>
          <c:val>
            <c:numRef>
              <c:f>Sheet1!$F$8</c:f>
              <c:numCache>
                <c:formatCode>General</c:formatCode>
                <c:ptCount val="1"/>
                <c:pt idx="0">
                  <c:v>3.94</c:v>
                </c:pt>
              </c:numCache>
            </c:numRef>
          </c:val>
        </c:ser>
        <c:ser>
          <c:idx val="1"/>
          <c:order val="1"/>
          <c:tx>
            <c:strRef>
              <c:f>Sheet1!$A$10</c:f>
              <c:strCache>
                <c:ptCount val="1"/>
                <c:pt idx="0">
                  <c:v>Scénář č.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Sheet1!$F$28</c:f>
              <c:strCache>
                <c:ptCount val="1"/>
                <c:pt idx="0">
                  <c:v>Náklady [Kč]</c:v>
                </c:pt>
              </c:strCache>
            </c:strRef>
          </c:cat>
          <c:val>
            <c:numRef>
              <c:f>Sheet1!$F$17</c:f>
              <c:numCache>
                <c:formatCode>General</c:formatCode>
                <c:ptCount val="1"/>
                <c:pt idx="0">
                  <c:v>3.51</c:v>
                </c:pt>
              </c:numCache>
            </c:numRef>
          </c:val>
        </c:ser>
        <c:ser>
          <c:idx val="2"/>
          <c:order val="2"/>
          <c:tx>
            <c:strRef>
              <c:f>Sheet1!$A$19</c:f>
              <c:strCache>
                <c:ptCount val="1"/>
                <c:pt idx="0">
                  <c:v>Scénář č.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Sheet1!$F$28</c:f>
              <c:strCache>
                <c:ptCount val="1"/>
                <c:pt idx="0">
                  <c:v>Náklady [Kč]</c:v>
                </c:pt>
              </c:strCache>
            </c:strRef>
          </c:cat>
          <c:val>
            <c:numRef>
              <c:f>Sheet1!$F$26</c:f>
              <c:numCache>
                <c:formatCode>General</c:formatCode>
                <c:ptCount val="1"/>
                <c:pt idx="0">
                  <c:v>5.734</c:v>
                </c:pt>
              </c:numCache>
            </c:numRef>
          </c:val>
        </c:ser>
        <c:ser>
          <c:idx val="3"/>
          <c:order val="3"/>
          <c:tx>
            <c:strRef>
              <c:f>Sheet1!$A$28</c:f>
              <c:strCache>
                <c:ptCount val="1"/>
                <c:pt idx="0">
                  <c:v>Scénář č.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Sheet1!$F$28</c:f>
              <c:strCache>
                <c:ptCount val="1"/>
                <c:pt idx="0">
                  <c:v>Náklady [Kč]</c:v>
                </c:pt>
              </c:strCache>
            </c:strRef>
          </c:cat>
          <c:val>
            <c:numRef>
              <c:f>Sheet1!$F$35</c:f>
              <c:numCache>
                <c:formatCode>General</c:formatCode>
                <c:ptCount val="1"/>
                <c:pt idx="0">
                  <c:v>9.738000000000001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2134342512"/>
        <c:axId val="-2134339120"/>
      </c:barChart>
      <c:catAx>
        <c:axId val="-21343425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4339120"/>
        <c:crosses val="autoZero"/>
        <c:auto val="1"/>
        <c:lblAlgn val="ctr"/>
        <c:lblOffset val="100"/>
        <c:noMultiLvlLbl val="0"/>
      </c:catAx>
      <c:valAx>
        <c:axId val="-2134339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13434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Náklady za dobu provozu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Scénář č.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Sheet1!$G$34</c:f>
              <c:strCache>
                <c:ptCount val="1"/>
                <c:pt idx="0">
                  <c:v>Polovina odešla/Náklady [s/Kč]</c:v>
                </c:pt>
              </c:strCache>
            </c:strRef>
          </c:cat>
          <c:val>
            <c:numRef>
              <c:f>Sheet1!$G$8</c:f>
              <c:numCache>
                <c:formatCode>0.00</c:formatCode>
                <c:ptCount val="1"/>
                <c:pt idx="0">
                  <c:v>73.1756345177665</c:v>
                </c:pt>
              </c:numCache>
            </c:numRef>
          </c:val>
        </c:ser>
        <c:ser>
          <c:idx val="1"/>
          <c:order val="1"/>
          <c:tx>
            <c:strRef>
              <c:f>Sheet1!$A$10</c:f>
              <c:strCache>
                <c:ptCount val="1"/>
                <c:pt idx="0">
                  <c:v>Scénář č.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Sheet1!$G$34</c:f>
              <c:strCache>
                <c:ptCount val="1"/>
                <c:pt idx="0">
                  <c:v>Polovina odešla/Náklady [s/Kč]</c:v>
                </c:pt>
              </c:strCache>
            </c:strRef>
          </c:cat>
          <c:val>
            <c:numRef>
              <c:f>Sheet1!$G$17</c:f>
              <c:numCache>
                <c:formatCode>0.00</c:formatCode>
                <c:ptCount val="1"/>
                <c:pt idx="0">
                  <c:v>70.7965811965812</c:v>
                </c:pt>
              </c:numCache>
            </c:numRef>
          </c:val>
        </c:ser>
        <c:ser>
          <c:idx val="2"/>
          <c:order val="2"/>
          <c:tx>
            <c:strRef>
              <c:f>Sheet1!$A$19</c:f>
              <c:strCache>
                <c:ptCount val="1"/>
                <c:pt idx="0">
                  <c:v>Scénář č.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Sheet1!$G$34</c:f>
              <c:strCache>
                <c:ptCount val="1"/>
                <c:pt idx="0">
                  <c:v>Polovina odešla/Náklady [s/Kč]</c:v>
                </c:pt>
              </c:strCache>
            </c:strRef>
          </c:cat>
          <c:val>
            <c:numRef>
              <c:f>Sheet1!$G$26</c:f>
              <c:numCache>
                <c:formatCode>0.00</c:formatCode>
                <c:ptCount val="1"/>
                <c:pt idx="0">
                  <c:v>39.87792117195675</c:v>
                </c:pt>
              </c:numCache>
            </c:numRef>
          </c:val>
        </c:ser>
        <c:ser>
          <c:idx val="3"/>
          <c:order val="3"/>
          <c:tx>
            <c:strRef>
              <c:f>Sheet1!$A$28</c:f>
              <c:strCache>
                <c:ptCount val="1"/>
                <c:pt idx="0">
                  <c:v>Scénář č.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Sheet1!$G$34</c:f>
              <c:strCache>
                <c:ptCount val="1"/>
                <c:pt idx="0">
                  <c:v>Polovina odešla/Náklady [s/Kč]</c:v>
                </c:pt>
              </c:strCache>
            </c:strRef>
          </c:cat>
          <c:val>
            <c:numRef>
              <c:f>Sheet1!$G$35</c:f>
              <c:numCache>
                <c:formatCode>0.00</c:formatCode>
                <c:ptCount val="1"/>
                <c:pt idx="0">
                  <c:v>18.45717806531115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2127627280"/>
        <c:axId val="-2090626112"/>
      </c:barChart>
      <c:catAx>
        <c:axId val="-2127627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0626112"/>
        <c:crosses val="autoZero"/>
        <c:auto val="1"/>
        <c:lblAlgn val="ctr"/>
        <c:lblOffset val="100"/>
        <c:noMultiLvlLbl val="0"/>
      </c:catAx>
      <c:valAx>
        <c:axId val="-20906261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212762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508000</xdr:colOff>
      <xdr:row>4</xdr:row>
      <xdr:rowOff>25400</xdr:rowOff>
    </xdr:from>
    <xdr:to>
      <xdr:col>13</xdr:col>
      <xdr:colOff>685800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508000</xdr:colOff>
      <xdr:row>15</xdr:row>
      <xdr:rowOff>76200</xdr:rowOff>
    </xdr:from>
    <xdr:to>
      <xdr:col>10</xdr:col>
      <xdr:colOff>533400</xdr:colOff>
      <xdr:row>27</xdr:row>
      <xdr:rowOff>254000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533400</xdr:colOff>
      <xdr:row>15</xdr:row>
      <xdr:rowOff>76200</xdr:rowOff>
    </xdr:from>
    <xdr:to>
      <xdr:col>13</xdr:col>
      <xdr:colOff>685800</xdr:colOff>
      <xdr:row>28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B1" workbookViewId="0">
      <selection activeCell="M3" sqref="M3"/>
    </sheetView>
  </sheetViews>
  <sheetFormatPr baseColWidth="10" defaultRowHeight="16" x14ac:dyDescent="0.2"/>
  <cols>
    <col min="1" max="1" width="12" bestFit="1" customWidth="1"/>
    <col min="3" max="3" width="12" bestFit="1" customWidth="1"/>
    <col min="4" max="4" width="14.5" bestFit="1" customWidth="1"/>
    <col min="5" max="5" width="16.33203125" bestFit="1" customWidth="1"/>
    <col min="7" max="7" width="25" bestFit="1" customWidth="1"/>
  </cols>
  <sheetData>
    <row r="1" spans="1:7" ht="21" thickBot="1" x14ac:dyDescent="0.3">
      <c r="A1" s="1" t="s">
        <v>5</v>
      </c>
      <c r="B1" s="4"/>
      <c r="C1" s="2" t="s">
        <v>0</v>
      </c>
      <c r="D1" s="2" t="s">
        <v>1</v>
      </c>
      <c r="E1" s="2" t="s">
        <v>2</v>
      </c>
      <c r="F1" s="2" t="s">
        <v>3</v>
      </c>
    </row>
    <row r="2" spans="1:7" ht="17" thickTop="1" x14ac:dyDescent="0.2">
      <c r="A2" s="4" t="s">
        <v>6</v>
      </c>
      <c r="B2" s="4" t="s">
        <v>8</v>
      </c>
      <c r="C2">
        <v>1</v>
      </c>
      <c r="D2">
        <v>459.96</v>
      </c>
      <c r="E2">
        <v>291.72000000000003</v>
      </c>
      <c r="F2">
        <v>3.91</v>
      </c>
    </row>
    <row r="3" spans="1:7" x14ac:dyDescent="0.2">
      <c r="A3" s="4" t="s">
        <v>9</v>
      </c>
      <c r="B3" s="4" t="s">
        <v>7</v>
      </c>
      <c r="C3">
        <v>2</v>
      </c>
      <c r="D3">
        <v>464.58</v>
      </c>
      <c r="E3">
        <v>280.70999999999998</v>
      </c>
      <c r="F3">
        <v>3.95</v>
      </c>
    </row>
    <row r="4" spans="1:7" x14ac:dyDescent="0.2">
      <c r="A4" s="4" t="s">
        <v>10</v>
      </c>
      <c r="B4" s="4" t="s">
        <v>7</v>
      </c>
      <c r="C4">
        <v>3</v>
      </c>
      <c r="D4">
        <v>483.66</v>
      </c>
      <c r="E4">
        <v>300.75</v>
      </c>
      <c r="F4">
        <v>4.1100000000000003</v>
      </c>
    </row>
    <row r="5" spans="1:7" x14ac:dyDescent="0.2">
      <c r="A5" s="4" t="s">
        <v>11</v>
      </c>
      <c r="B5" s="4" t="s">
        <v>7</v>
      </c>
      <c r="C5">
        <v>4</v>
      </c>
      <c r="D5">
        <v>456.42</v>
      </c>
      <c r="E5">
        <v>283.2</v>
      </c>
      <c r="F5">
        <v>3.88</v>
      </c>
    </row>
    <row r="6" spans="1:7" x14ac:dyDescent="0.2">
      <c r="A6" s="4"/>
      <c r="B6" s="4"/>
      <c r="C6">
        <v>5</v>
      </c>
      <c r="D6">
        <v>453.51</v>
      </c>
      <c r="E6">
        <v>285.18</v>
      </c>
      <c r="F6">
        <v>3.85</v>
      </c>
    </row>
    <row r="7" spans="1:7" ht="17" thickBot="1" x14ac:dyDescent="0.25">
      <c r="A7" s="4"/>
      <c r="B7" s="4"/>
      <c r="G7" s="2" t="s">
        <v>16</v>
      </c>
    </row>
    <row r="8" spans="1:7" ht="17" thickBot="1" x14ac:dyDescent="0.25">
      <c r="A8" s="4"/>
      <c r="B8" s="4"/>
      <c r="C8" s="3" t="s">
        <v>4</v>
      </c>
      <c r="D8" s="3">
        <f>AVERAGE(D2:D6)</f>
        <v>463.62600000000003</v>
      </c>
      <c r="E8" s="3">
        <f>AVERAGE(E2:E6)</f>
        <v>288.31200000000001</v>
      </c>
      <c r="F8" s="3">
        <f>AVERAGE(F2:F6)</f>
        <v>3.9400000000000004</v>
      </c>
      <c r="G8" s="5">
        <f>E8/F8</f>
        <v>73.175634517766497</v>
      </c>
    </row>
    <row r="9" spans="1:7" ht="17" thickTop="1" x14ac:dyDescent="0.2"/>
    <row r="10" spans="1:7" ht="21" thickBot="1" x14ac:dyDescent="0.3">
      <c r="A10" s="1" t="s">
        <v>12</v>
      </c>
      <c r="B10" s="4"/>
      <c r="C10" s="2" t="s">
        <v>0</v>
      </c>
      <c r="D10" s="2" t="s">
        <v>1</v>
      </c>
      <c r="E10" s="2" t="s">
        <v>2</v>
      </c>
      <c r="F10" s="2" t="s">
        <v>3</v>
      </c>
    </row>
    <row r="11" spans="1:7" ht="17" thickTop="1" x14ac:dyDescent="0.2">
      <c r="A11" s="4" t="s">
        <v>6</v>
      </c>
      <c r="B11" s="4" t="s">
        <v>15</v>
      </c>
      <c r="C11">
        <v>1</v>
      </c>
      <c r="D11">
        <v>404.04</v>
      </c>
      <c r="E11">
        <v>240.6</v>
      </c>
      <c r="F11">
        <v>3.43</v>
      </c>
    </row>
    <row r="12" spans="1:7" x14ac:dyDescent="0.2">
      <c r="A12" s="4" t="s">
        <v>9</v>
      </c>
      <c r="B12" s="4" t="s">
        <v>7</v>
      </c>
      <c r="C12">
        <v>2</v>
      </c>
      <c r="D12">
        <v>410.64</v>
      </c>
      <c r="E12">
        <v>241.98</v>
      </c>
      <c r="F12">
        <v>3.49</v>
      </c>
    </row>
    <row r="13" spans="1:7" x14ac:dyDescent="0.2">
      <c r="A13" s="4" t="s">
        <v>10</v>
      </c>
      <c r="B13" s="4" t="s">
        <v>7</v>
      </c>
      <c r="C13">
        <v>3</v>
      </c>
      <c r="D13">
        <v>416.97</v>
      </c>
      <c r="E13">
        <v>257.91000000000003</v>
      </c>
      <c r="F13">
        <v>3.54</v>
      </c>
    </row>
    <row r="14" spans="1:7" x14ac:dyDescent="0.2">
      <c r="A14" s="4" t="s">
        <v>11</v>
      </c>
      <c r="B14" s="4" t="s">
        <v>7</v>
      </c>
      <c r="C14">
        <v>4</v>
      </c>
      <c r="D14">
        <v>410.37</v>
      </c>
      <c r="E14">
        <v>250.98</v>
      </c>
      <c r="F14">
        <v>3.49</v>
      </c>
    </row>
    <row r="15" spans="1:7" x14ac:dyDescent="0.2">
      <c r="A15" s="4"/>
      <c r="B15" s="4"/>
      <c r="C15">
        <v>5</v>
      </c>
      <c r="D15">
        <v>423.24</v>
      </c>
      <c r="E15">
        <v>251.01</v>
      </c>
      <c r="F15">
        <v>3.6</v>
      </c>
    </row>
    <row r="16" spans="1:7" ht="17" thickBot="1" x14ac:dyDescent="0.25">
      <c r="A16" s="4"/>
      <c r="B16" s="4"/>
      <c r="G16" s="2" t="s">
        <v>16</v>
      </c>
    </row>
    <row r="17" spans="1:7" ht="17" thickBot="1" x14ac:dyDescent="0.25">
      <c r="A17" s="4"/>
      <c r="B17" s="4"/>
      <c r="C17" s="3" t="s">
        <v>4</v>
      </c>
      <c r="D17" s="3">
        <f>AVERAGE(D11:D15)</f>
        <v>413.05200000000002</v>
      </c>
      <c r="E17" s="3">
        <f>AVERAGE(E11:E15)</f>
        <v>248.49600000000001</v>
      </c>
      <c r="F17" s="3">
        <f>AVERAGE(F11:F15)</f>
        <v>3.5100000000000002</v>
      </c>
      <c r="G17" s="5">
        <f>E17/F17</f>
        <v>70.796581196581201</v>
      </c>
    </row>
    <row r="18" spans="1:7" ht="17" thickTop="1" x14ac:dyDescent="0.2"/>
    <row r="19" spans="1:7" ht="21" thickBot="1" x14ac:dyDescent="0.3">
      <c r="A19" s="1" t="s">
        <v>13</v>
      </c>
      <c r="B19" s="4"/>
      <c r="C19" s="2" t="s">
        <v>0</v>
      </c>
      <c r="D19" s="2" t="s">
        <v>1</v>
      </c>
      <c r="E19" s="2" t="s">
        <v>2</v>
      </c>
      <c r="F19" s="2" t="s">
        <v>3</v>
      </c>
    </row>
    <row r="20" spans="1:7" ht="17" thickTop="1" x14ac:dyDescent="0.2">
      <c r="A20" s="4" t="s">
        <v>6</v>
      </c>
      <c r="B20" s="4" t="s">
        <v>8</v>
      </c>
      <c r="C20">
        <v>1</v>
      </c>
      <c r="D20">
        <v>343.95</v>
      </c>
      <c r="E20">
        <v>242.4</v>
      </c>
      <c r="F20">
        <v>5.85</v>
      </c>
    </row>
    <row r="21" spans="1:7" x14ac:dyDescent="0.2">
      <c r="A21" s="4" t="s">
        <v>9</v>
      </c>
      <c r="B21" s="4" t="s">
        <v>7</v>
      </c>
      <c r="C21">
        <v>2</v>
      </c>
      <c r="D21">
        <v>325.38</v>
      </c>
      <c r="E21">
        <v>217.74</v>
      </c>
      <c r="F21">
        <v>5.53</v>
      </c>
    </row>
    <row r="22" spans="1:7" x14ac:dyDescent="0.2">
      <c r="A22" s="4" t="s">
        <v>10</v>
      </c>
      <c r="B22" s="4" t="s">
        <v>8</v>
      </c>
      <c r="C22">
        <v>3</v>
      </c>
      <c r="D22">
        <v>358.5</v>
      </c>
      <c r="E22">
        <v>233.7</v>
      </c>
      <c r="F22">
        <v>6.09</v>
      </c>
    </row>
    <row r="23" spans="1:7" x14ac:dyDescent="0.2">
      <c r="A23" s="4" t="s">
        <v>11</v>
      </c>
      <c r="B23" s="4" t="s">
        <v>7</v>
      </c>
      <c r="C23">
        <v>4</v>
      </c>
      <c r="D23">
        <v>331.65</v>
      </c>
      <c r="E23">
        <v>220.02</v>
      </c>
      <c r="F23">
        <v>5.64</v>
      </c>
    </row>
    <row r="24" spans="1:7" x14ac:dyDescent="0.2">
      <c r="A24" s="4"/>
      <c r="B24" s="4"/>
      <c r="C24">
        <v>5</v>
      </c>
      <c r="D24">
        <v>327.14999999999998</v>
      </c>
      <c r="E24">
        <v>229.44</v>
      </c>
      <c r="F24">
        <v>5.56</v>
      </c>
    </row>
    <row r="25" spans="1:7" ht="17" thickBot="1" x14ac:dyDescent="0.25">
      <c r="A25" s="4"/>
      <c r="B25" s="4"/>
      <c r="G25" s="2" t="s">
        <v>16</v>
      </c>
    </row>
    <row r="26" spans="1:7" ht="17" thickBot="1" x14ac:dyDescent="0.25">
      <c r="A26" s="4"/>
      <c r="B26" s="4"/>
      <c r="C26" s="3" t="s">
        <v>4</v>
      </c>
      <c r="D26" s="3">
        <f>AVERAGE(D20:D24)</f>
        <v>337.32600000000002</v>
      </c>
      <c r="E26" s="3">
        <f>AVERAGE(E20:E24)</f>
        <v>228.66</v>
      </c>
      <c r="F26" s="3">
        <f>AVERAGE(F20:F24)</f>
        <v>5.734</v>
      </c>
      <c r="G26" s="5">
        <f>E26/F26</f>
        <v>39.87792117195675</v>
      </c>
    </row>
    <row r="27" spans="1:7" ht="17" thickTop="1" x14ac:dyDescent="0.2"/>
    <row r="28" spans="1:7" ht="21" thickBot="1" x14ac:dyDescent="0.3">
      <c r="A28" s="1" t="s">
        <v>14</v>
      </c>
      <c r="B28" s="4"/>
      <c r="C28" s="2" t="s">
        <v>0</v>
      </c>
      <c r="D28" s="2" t="s">
        <v>1</v>
      </c>
      <c r="E28" s="2" t="s">
        <v>2</v>
      </c>
      <c r="F28" s="2" t="s">
        <v>3</v>
      </c>
    </row>
    <row r="29" spans="1:7" ht="17" thickTop="1" x14ac:dyDescent="0.2">
      <c r="A29" s="4" t="s">
        <v>6</v>
      </c>
      <c r="B29" s="4" t="s">
        <v>15</v>
      </c>
      <c r="C29">
        <v>1</v>
      </c>
      <c r="D29">
        <v>289.68</v>
      </c>
      <c r="E29">
        <v>193.71</v>
      </c>
      <c r="F29">
        <v>9.85</v>
      </c>
    </row>
    <row r="30" spans="1:7" x14ac:dyDescent="0.2">
      <c r="A30" s="4" t="s">
        <v>9</v>
      </c>
      <c r="B30" s="4" t="s">
        <v>15</v>
      </c>
      <c r="C30">
        <v>2</v>
      </c>
      <c r="D30">
        <v>299.85000000000002</v>
      </c>
      <c r="E30">
        <v>179.31</v>
      </c>
      <c r="F30">
        <v>10.19</v>
      </c>
    </row>
    <row r="31" spans="1:7" x14ac:dyDescent="0.2">
      <c r="A31" s="4" t="s">
        <v>10</v>
      </c>
      <c r="B31" s="4" t="s">
        <v>15</v>
      </c>
      <c r="C31">
        <v>3</v>
      </c>
      <c r="D31">
        <v>286.47000000000003</v>
      </c>
      <c r="E31">
        <v>180.57</v>
      </c>
      <c r="F31">
        <v>9.74</v>
      </c>
    </row>
    <row r="32" spans="1:7" x14ac:dyDescent="0.2">
      <c r="A32" s="4" t="s">
        <v>11</v>
      </c>
      <c r="B32" s="4" t="s">
        <v>15</v>
      </c>
      <c r="C32">
        <v>4</v>
      </c>
      <c r="D32">
        <v>275.91000000000003</v>
      </c>
      <c r="E32">
        <v>173.58</v>
      </c>
      <c r="F32">
        <v>9.3800000000000008</v>
      </c>
    </row>
    <row r="33" spans="1:7" x14ac:dyDescent="0.2">
      <c r="A33" s="4"/>
      <c r="B33" s="4"/>
      <c r="C33">
        <v>5</v>
      </c>
      <c r="D33">
        <v>280.32</v>
      </c>
      <c r="E33">
        <v>171.51</v>
      </c>
      <c r="F33">
        <v>9.5299999999999994</v>
      </c>
    </row>
    <row r="34" spans="1:7" ht="17" thickBot="1" x14ac:dyDescent="0.25">
      <c r="A34" s="4"/>
      <c r="B34" s="4"/>
      <c r="G34" s="2" t="s">
        <v>16</v>
      </c>
    </row>
    <row r="35" spans="1:7" ht="17" thickBot="1" x14ac:dyDescent="0.25">
      <c r="A35" s="4"/>
      <c r="B35" s="4"/>
      <c r="C35" s="3" t="s">
        <v>4</v>
      </c>
      <c r="D35" s="3">
        <f>AVERAGE(D29:D33)</f>
        <v>286.44600000000003</v>
      </c>
      <c r="E35" s="3">
        <f>AVERAGE(E29:E33)</f>
        <v>179.73599999999999</v>
      </c>
      <c r="F35" s="3">
        <f>AVERAGE(F29:F33)</f>
        <v>9.7380000000000013</v>
      </c>
      <c r="G35" s="5">
        <f>E35/F35</f>
        <v>18.457178065311147</v>
      </c>
    </row>
    <row r="36" spans="1:7" ht="17" thickTop="1" x14ac:dyDescent="0.2"/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2016-06-04T08:55:40Z</dcterms:created>
  <dcterms:modified xsi:type="dcterms:W3CDTF">2016-06-04T10:14:12Z</dcterms:modified>
</cp:coreProperties>
</file>