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28037d84e183ae3c/VSE/4IT496/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D42" i="1"/>
  <c r="O3" i="1"/>
  <c r="J26" i="1"/>
  <c r="J3" i="1"/>
  <c r="O9" i="1"/>
  <c r="O14" i="1"/>
  <c r="O25" i="1"/>
  <c r="O30" i="1"/>
  <c r="O41" i="1"/>
  <c r="O46" i="1"/>
  <c r="O51" i="1"/>
  <c r="O58" i="1"/>
  <c r="O62" i="1"/>
  <c r="O63" i="1"/>
  <c r="O67" i="1"/>
  <c r="O74" i="1"/>
  <c r="O78" i="1"/>
  <c r="O79" i="1"/>
  <c r="O83" i="1"/>
  <c r="O87" i="1"/>
  <c r="N89" i="1"/>
  <c r="O89" i="1" s="1"/>
  <c r="N88" i="1"/>
  <c r="O88" i="1" s="1"/>
  <c r="N87" i="1"/>
  <c r="N86" i="1"/>
  <c r="O86" i="1" s="1"/>
  <c r="N85" i="1"/>
  <c r="O85" i="1" s="1"/>
  <c r="N84" i="1"/>
  <c r="O84" i="1" s="1"/>
  <c r="N83" i="1"/>
  <c r="N82" i="1"/>
  <c r="O82" i="1" s="1"/>
  <c r="N81" i="1"/>
  <c r="O81" i="1" s="1"/>
  <c r="N80" i="1"/>
  <c r="N79" i="1"/>
  <c r="N78" i="1"/>
  <c r="N77" i="1"/>
  <c r="O77" i="1" s="1"/>
  <c r="N76" i="1"/>
  <c r="N75" i="1"/>
  <c r="O75" i="1" s="1"/>
  <c r="N74" i="1"/>
  <c r="N73" i="1"/>
  <c r="O73" i="1" s="1"/>
  <c r="N72" i="1"/>
  <c r="N71" i="1"/>
  <c r="O71" i="1" s="1"/>
  <c r="N70" i="1"/>
  <c r="O70" i="1" s="1"/>
  <c r="N69" i="1"/>
  <c r="O69" i="1" s="1"/>
  <c r="N68" i="1"/>
  <c r="N67" i="1"/>
  <c r="N66" i="1"/>
  <c r="O66" i="1" s="1"/>
  <c r="N65" i="1"/>
  <c r="O65" i="1" s="1"/>
  <c r="N64" i="1"/>
  <c r="N63" i="1"/>
  <c r="N62" i="1"/>
  <c r="N61" i="1"/>
  <c r="O61" i="1" s="1"/>
  <c r="N60" i="1"/>
  <c r="N59" i="1"/>
  <c r="O59" i="1" s="1"/>
  <c r="N58" i="1"/>
  <c r="N57" i="1"/>
  <c r="O57" i="1" s="1"/>
  <c r="N56" i="1"/>
  <c r="N55" i="1"/>
  <c r="O55" i="1" s="1"/>
  <c r="N54" i="1"/>
  <c r="O54" i="1" s="1"/>
  <c r="N53" i="1"/>
  <c r="O53" i="1" s="1"/>
  <c r="N52" i="1"/>
  <c r="N51" i="1"/>
  <c r="N50" i="1"/>
  <c r="O50" i="1" s="1"/>
  <c r="N49" i="1"/>
  <c r="O49" i="1" s="1"/>
  <c r="N48" i="1"/>
  <c r="N47" i="1"/>
  <c r="O47" i="1" s="1"/>
  <c r="N46" i="1"/>
  <c r="N45" i="1"/>
  <c r="O45" i="1" s="1"/>
  <c r="N44" i="1"/>
  <c r="N43" i="1"/>
  <c r="O43" i="1" s="1"/>
  <c r="N6" i="1"/>
  <c r="O6" i="1" s="1"/>
  <c r="N7" i="1"/>
  <c r="O7" i="1" s="1"/>
  <c r="N8" i="1"/>
  <c r="N9" i="1"/>
  <c r="N10" i="1"/>
  <c r="O10" i="1" s="1"/>
  <c r="N11" i="1"/>
  <c r="O11" i="1" s="1"/>
  <c r="N12" i="1"/>
  <c r="N13" i="1"/>
  <c r="O13" i="1" s="1"/>
  <c r="N14" i="1"/>
  <c r="N15" i="1"/>
  <c r="O15" i="1" s="1"/>
  <c r="N16" i="1"/>
  <c r="N17" i="1"/>
  <c r="O17" i="1" s="1"/>
  <c r="N18" i="1"/>
  <c r="O18" i="1" s="1"/>
  <c r="N19" i="1"/>
  <c r="O19" i="1" s="1"/>
  <c r="N20" i="1"/>
  <c r="N21" i="1"/>
  <c r="O21" i="1" s="1"/>
  <c r="N22" i="1"/>
  <c r="O22" i="1" s="1"/>
  <c r="N23" i="1"/>
  <c r="O23" i="1" s="1"/>
  <c r="N24" i="1"/>
  <c r="N25" i="1"/>
  <c r="N26" i="1"/>
  <c r="O26" i="1" s="1"/>
  <c r="N27" i="1"/>
  <c r="O27" i="1" s="1"/>
  <c r="N28" i="1"/>
  <c r="N29" i="1"/>
  <c r="O29" i="1" s="1"/>
  <c r="N30" i="1"/>
  <c r="N31" i="1"/>
  <c r="O31" i="1" s="1"/>
  <c r="N32" i="1"/>
  <c r="N33" i="1"/>
  <c r="O33" i="1" s="1"/>
  <c r="N34" i="1"/>
  <c r="O34" i="1" s="1"/>
  <c r="N35" i="1"/>
  <c r="O35" i="1" s="1"/>
  <c r="N36" i="1"/>
  <c r="N37" i="1"/>
  <c r="O37" i="1" s="1"/>
  <c r="N38" i="1"/>
  <c r="O38" i="1" s="1"/>
  <c r="N39" i="1"/>
  <c r="O39" i="1" s="1"/>
  <c r="N40" i="1"/>
  <c r="N41" i="1"/>
  <c r="N42" i="1"/>
  <c r="O42" i="1" s="1"/>
  <c r="N5" i="1"/>
  <c r="O5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28" i="1"/>
  <c r="J28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5" i="1"/>
  <c r="J5" i="1" s="1"/>
  <c r="D34" i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5" i="1"/>
  <c r="D5" i="1" s="1"/>
  <c r="O8" i="1" l="1"/>
  <c r="D17" i="1"/>
  <c r="J66" i="1"/>
  <c r="D49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90" i="1" s="1"/>
  <c r="O12" i="1"/>
  <c r="J22" i="1"/>
  <c r="Q6" i="1" l="1"/>
</calcChain>
</file>

<file path=xl/sharedStrings.xml><?xml version="1.0" encoding="utf-8"?>
<sst xmlns="http://schemas.openxmlformats.org/spreadsheetml/2006/main" count="37" uniqueCount="13">
  <si>
    <t>Hotfix SLA time</t>
  </si>
  <si>
    <t>Penalty per hour</t>
  </si>
  <si>
    <t>Resolution time</t>
  </si>
  <si>
    <t>Number of Incidents</t>
  </si>
  <si>
    <t>Penalty Hours</t>
  </si>
  <si>
    <t>Penalty</t>
  </si>
  <si>
    <t>Incident - Critical - Hotfix</t>
  </si>
  <si>
    <t>Incident - Severe - Hotfix</t>
  </si>
  <si>
    <t>Incident - Critical - Resolution</t>
  </si>
  <si>
    <t>Incident - Severe - Resolution</t>
  </si>
  <si>
    <t>Incident - Standard - Resolution</t>
  </si>
  <si>
    <t>Total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</si>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</sst>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1" xfId="1"/>
    <xf numFmtId="0" fontId="2" fillId="2" borderId="1" xfId="1" applyFont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workbookViewId="0">
      <selection activeCell="J7" sqref="J7"/>
    </sheetView>
  </sheetViews>
  <sheetFormatPr defaultRowHeight="15" x14ac:dyDescent="0.25"/>
  <cols>
    <col min="1" max="1" width="15.85546875" bestFit="1" customWidth="1"/>
    <col min="2" max="2" width="19.42578125" bestFit="1" customWidth="1"/>
    <col min="3" max="3" width="13.42578125" bestFit="1" customWidth="1"/>
    <col min="4" max="4" width="17" customWidth="1"/>
    <col min="7" max="7" width="15.85546875" bestFit="1" customWidth="1"/>
    <col min="8" max="8" width="19.42578125" bestFit="1" customWidth="1"/>
    <col min="9" max="9" width="13.42578125" bestFit="1" customWidth="1"/>
    <col min="10" max="10" width="7.7109375" bestFit="1" customWidth="1"/>
    <col min="12" max="12" width="15.85546875" bestFit="1" customWidth="1"/>
    <col min="13" max="13" width="19.42578125" bestFit="1" customWidth="1"/>
    <col min="15" max="15" width="7.7109375" bestFit="1" customWidth="1"/>
    <col min="17" max="17" width="13.7109375" bestFit="1" customWidth="1"/>
  </cols>
  <sheetData>
    <row r="1" spans="1:18" x14ac:dyDescent="0.25">
      <c r="A1" s="1" t="s">
        <v>6</v>
      </c>
      <c r="B1" s="1"/>
      <c r="C1" s="1"/>
      <c r="D1" s="1"/>
      <c r="G1" s="1" t="s">
        <v>8</v>
      </c>
      <c r="H1" s="1"/>
      <c r="I1" s="1"/>
      <c r="J1" s="1"/>
      <c r="L1" s="1" t="s">
        <v>10</v>
      </c>
      <c r="M1" s="1"/>
      <c r="N1" s="1"/>
      <c r="O1" s="1"/>
    </row>
    <row r="2" spans="1:18" x14ac:dyDescent="0.25">
      <c r="A2" t="s">
        <v>0</v>
      </c>
      <c r="D2">
        <v>8</v>
      </c>
      <c r="G2" t="s">
        <v>0</v>
      </c>
      <c r="J2">
        <v>48</v>
      </c>
      <c r="L2" t="s">
        <v>0</v>
      </c>
      <c r="O2">
        <v>168</v>
      </c>
    </row>
    <row r="3" spans="1:18" x14ac:dyDescent="0.25">
      <c r="A3" t="s">
        <v>1</v>
      </c>
      <c r="D3">
        <v>1000</v>
      </c>
      <c r="G3" t="s">
        <v>1</v>
      </c>
      <c r="J3">
        <f>1000/4</f>
        <v>250</v>
      </c>
      <c r="L3" t="s">
        <v>1</v>
      </c>
      <c r="O3">
        <f>100/4</f>
        <v>25</v>
      </c>
    </row>
    <row r="4" spans="1:18" x14ac:dyDescent="0.25">
      <c r="A4" t="s">
        <v>2</v>
      </c>
      <c r="B4" t="s">
        <v>3</v>
      </c>
      <c r="C4" t="s">
        <v>4</v>
      </c>
      <c r="D4" t="s">
        <v>5</v>
      </c>
      <c r="G4" t="s">
        <v>2</v>
      </c>
      <c r="H4" t="s">
        <v>3</v>
      </c>
      <c r="I4" t="s">
        <v>4</v>
      </c>
      <c r="J4" t="s">
        <v>5</v>
      </c>
      <c r="L4" t="s">
        <v>2</v>
      </c>
      <c r="M4" t="s">
        <v>3</v>
      </c>
      <c r="N4" t="s">
        <v>4</v>
      </c>
      <c r="O4" t="s">
        <v>5</v>
      </c>
    </row>
    <row r="5" spans="1:18" x14ac:dyDescent="0.25">
      <c r="A5">
        <v>2</v>
      </c>
      <c r="B5">
        <v>8</v>
      </c>
      <c r="C5">
        <f>IF(A5-$D$2&gt;0,A5-$D$2,0)</f>
        <v>0</v>
      </c>
      <c r="D5">
        <f>C5*$D$3</f>
        <v>0</v>
      </c>
      <c r="G5">
        <v>4</v>
      </c>
      <c r="H5">
        <v>3</v>
      </c>
      <c r="I5">
        <f>IF(G5-$J$2&gt;0,G5-$J$2,0)</f>
        <v>0</v>
      </c>
      <c r="J5">
        <f>I5*$J$3</f>
        <v>0</v>
      </c>
      <c r="L5">
        <v>6</v>
      </c>
      <c r="M5">
        <v>4</v>
      </c>
      <c r="N5">
        <f>IF(L5-$O$2&gt;0,L5-$O$2,0)</f>
        <v>0</v>
      </c>
      <c r="O5">
        <f>N5*$O$3</f>
        <v>0</v>
      </c>
      <c r="Q5" t="s">
        <v>11</v>
      </c>
    </row>
    <row r="6" spans="1:18" ht="15.75" x14ac:dyDescent="0.25">
      <c r="A6">
        <v>3</v>
      </c>
      <c r="B6">
        <v>9</v>
      </c>
      <c r="C6">
        <f t="shared" ref="C6:C16" si="0">IF(A6-$D$2&gt;0,A6-$D$2,0)</f>
        <v>0</v>
      </c>
      <c r="D6">
        <f t="shared" ref="D6:D16" si="1">C6*$D$3</f>
        <v>0</v>
      </c>
      <c r="G6">
        <v>5</v>
      </c>
      <c r="H6">
        <v>1</v>
      </c>
      <c r="I6">
        <f t="shared" ref="I6:I21" si="2">IF(G6-$J$2&gt;0,G6-$J$2,0)</f>
        <v>0</v>
      </c>
      <c r="J6">
        <f t="shared" ref="J6:J21" si="3">I6*$J$3</f>
        <v>0</v>
      </c>
      <c r="L6">
        <v>7</v>
      </c>
      <c r="M6">
        <v>3</v>
      </c>
      <c r="N6">
        <f t="shared" ref="N6:N89" si="4">IF(L6-$O$2&gt;0,L6-$O$2,0)</f>
        <v>0</v>
      </c>
      <c r="O6">
        <f t="shared" ref="O6:O69" si="5">N6*$O$3</f>
        <v>0</v>
      </c>
      <c r="Q6" s="3">
        <f>D17+J22+D49+J66+O90</f>
        <v>24700</v>
      </c>
      <c r="R6" t="s">
        <v>12</v>
      </c>
    </row>
    <row r="7" spans="1:18" x14ac:dyDescent="0.25">
      <c r="A7">
        <v>4</v>
      </c>
      <c r="B7">
        <v>7</v>
      </c>
      <c r="C7">
        <f t="shared" si="0"/>
        <v>0</v>
      </c>
      <c r="D7">
        <f t="shared" si="1"/>
        <v>0</v>
      </c>
      <c r="G7">
        <v>6</v>
      </c>
      <c r="H7">
        <v>1</v>
      </c>
      <c r="I7">
        <f t="shared" si="2"/>
        <v>0</v>
      </c>
      <c r="J7">
        <f t="shared" si="3"/>
        <v>0</v>
      </c>
      <c r="L7">
        <v>8</v>
      </c>
      <c r="M7">
        <v>4</v>
      </c>
      <c r="N7">
        <f t="shared" si="4"/>
        <v>0</v>
      </c>
      <c r="O7">
        <f t="shared" si="5"/>
        <v>0</v>
      </c>
    </row>
    <row r="8" spans="1:18" x14ac:dyDescent="0.25">
      <c r="A8">
        <v>5</v>
      </c>
      <c r="B8">
        <v>8</v>
      </c>
      <c r="C8">
        <f t="shared" si="0"/>
        <v>0</v>
      </c>
      <c r="D8">
        <f t="shared" si="1"/>
        <v>0</v>
      </c>
      <c r="G8">
        <v>7</v>
      </c>
      <c r="H8">
        <v>3</v>
      </c>
      <c r="I8">
        <f t="shared" si="2"/>
        <v>0</v>
      </c>
      <c r="J8">
        <f t="shared" si="3"/>
        <v>0</v>
      </c>
      <c r="L8">
        <v>9</v>
      </c>
      <c r="M8">
        <v>3</v>
      </c>
      <c r="N8">
        <f t="shared" si="4"/>
        <v>0</v>
      </c>
      <c r="O8">
        <f t="shared" si="5"/>
        <v>0</v>
      </c>
    </row>
    <row r="9" spans="1:18" x14ac:dyDescent="0.25">
      <c r="A9">
        <v>6</v>
      </c>
      <c r="B9">
        <v>6</v>
      </c>
      <c r="C9">
        <f t="shared" si="0"/>
        <v>0</v>
      </c>
      <c r="D9">
        <f t="shared" si="1"/>
        <v>0</v>
      </c>
      <c r="G9">
        <v>8</v>
      </c>
      <c r="H9">
        <v>8</v>
      </c>
      <c r="I9">
        <f t="shared" si="2"/>
        <v>0</v>
      </c>
      <c r="J9">
        <f t="shared" si="3"/>
        <v>0</v>
      </c>
      <c r="L9">
        <v>10</v>
      </c>
      <c r="M9">
        <v>3</v>
      </c>
      <c r="N9">
        <f t="shared" si="4"/>
        <v>0</v>
      </c>
      <c r="O9">
        <f t="shared" si="5"/>
        <v>0</v>
      </c>
    </row>
    <row r="10" spans="1:18" x14ac:dyDescent="0.25">
      <c r="A10">
        <v>7</v>
      </c>
      <c r="B10">
        <v>1</v>
      </c>
      <c r="C10">
        <f t="shared" si="0"/>
        <v>0</v>
      </c>
      <c r="D10">
        <f t="shared" si="1"/>
        <v>0</v>
      </c>
      <c r="G10">
        <v>9</v>
      </c>
      <c r="H10">
        <v>4</v>
      </c>
      <c r="I10">
        <f t="shared" si="2"/>
        <v>0</v>
      </c>
      <c r="J10">
        <f t="shared" si="3"/>
        <v>0</v>
      </c>
      <c r="L10">
        <v>11</v>
      </c>
      <c r="M10">
        <v>6</v>
      </c>
      <c r="N10">
        <f t="shared" si="4"/>
        <v>0</v>
      </c>
      <c r="O10">
        <f t="shared" si="5"/>
        <v>0</v>
      </c>
    </row>
    <row r="11" spans="1:18" x14ac:dyDescent="0.25">
      <c r="A11">
        <v>8</v>
      </c>
      <c r="B11">
        <v>3</v>
      </c>
      <c r="C11">
        <f t="shared" si="0"/>
        <v>0</v>
      </c>
      <c r="D11">
        <f t="shared" si="1"/>
        <v>0</v>
      </c>
      <c r="G11">
        <v>10</v>
      </c>
      <c r="H11">
        <v>6</v>
      </c>
      <c r="I11">
        <f t="shared" si="2"/>
        <v>0</v>
      </c>
      <c r="J11">
        <f t="shared" si="3"/>
        <v>0</v>
      </c>
      <c r="L11">
        <v>12</v>
      </c>
      <c r="M11">
        <v>7</v>
      </c>
      <c r="N11">
        <f t="shared" si="4"/>
        <v>0</v>
      </c>
      <c r="O11">
        <f t="shared" si="5"/>
        <v>0</v>
      </c>
    </row>
    <row r="12" spans="1:18" x14ac:dyDescent="0.25">
      <c r="A12">
        <v>9</v>
      </c>
      <c r="B12">
        <v>2</v>
      </c>
      <c r="C12">
        <f t="shared" si="0"/>
        <v>1</v>
      </c>
      <c r="D12">
        <f t="shared" si="1"/>
        <v>1000</v>
      </c>
      <c r="G12">
        <v>11</v>
      </c>
      <c r="H12">
        <v>3</v>
      </c>
      <c r="I12">
        <f t="shared" si="2"/>
        <v>0</v>
      </c>
      <c r="J12">
        <f t="shared" si="3"/>
        <v>0</v>
      </c>
      <c r="L12">
        <v>13</v>
      </c>
      <c r="M12">
        <v>8</v>
      </c>
      <c r="N12">
        <f t="shared" si="4"/>
        <v>0</v>
      </c>
      <c r="O12">
        <f t="shared" si="5"/>
        <v>0</v>
      </c>
    </row>
    <row r="13" spans="1:18" x14ac:dyDescent="0.25">
      <c r="A13">
        <v>10</v>
      </c>
      <c r="B13">
        <v>1</v>
      </c>
      <c r="C13">
        <f t="shared" si="0"/>
        <v>2</v>
      </c>
      <c r="D13">
        <f t="shared" si="1"/>
        <v>2000</v>
      </c>
      <c r="G13">
        <v>12</v>
      </c>
      <c r="H13">
        <v>3</v>
      </c>
      <c r="I13">
        <f t="shared" si="2"/>
        <v>0</v>
      </c>
      <c r="J13">
        <f t="shared" si="3"/>
        <v>0</v>
      </c>
      <c r="L13">
        <v>14</v>
      </c>
      <c r="M13">
        <v>4</v>
      </c>
      <c r="N13">
        <f t="shared" si="4"/>
        <v>0</v>
      </c>
      <c r="O13">
        <f t="shared" si="5"/>
        <v>0</v>
      </c>
    </row>
    <row r="14" spans="1:18" x14ac:dyDescent="0.25">
      <c r="A14">
        <v>11</v>
      </c>
      <c r="B14">
        <v>1</v>
      </c>
      <c r="C14">
        <f t="shared" si="0"/>
        <v>3</v>
      </c>
      <c r="D14">
        <f t="shared" si="1"/>
        <v>3000</v>
      </c>
      <c r="G14">
        <v>13</v>
      </c>
      <c r="H14">
        <v>3</v>
      </c>
      <c r="I14">
        <f t="shared" si="2"/>
        <v>0</v>
      </c>
      <c r="J14">
        <f t="shared" si="3"/>
        <v>0</v>
      </c>
      <c r="L14">
        <v>15</v>
      </c>
      <c r="M14">
        <v>4</v>
      </c>
      <c r="N14">
        <f t="shared" si="4"/>
        <v>0</v>
      </c>
      <c r="O14">
        <f t="shared" si="5"/>
        <v>0</v>
      </c>
    </row>
    <row r="15" spans="1:18" x14ac:dyDescent="0.25">
      <c r="A15">
        <v>13</v>
      </c>
      <c r="B15">
        <v>1</v>
      </c>
      <c r="C15">
        <f t="shared" si="0"/>
        <v>5</v>
      </c>
      <c r="D15">
        <f t="shared" si="1"/>
        <v>5000</v>
      </c>
      <c r="G15">
        <v>45</v>
      </c>
      <c r="H15">
        <v>2</v>
      </c>
      <c r="I15">
        <f t="shared" si="2"/>
        <v>0</v>
      </c>
      <c r="J15">
        <f t="shared" si="3"/>
        <v>0</v>
      </c>
      <c r="L15">
        <v>16</v>
      </c>
      <c r="M15">
        <v>7</v>
      </c>
      <c r="N15">
        <f t="shared" si="4"/>
        <v>0</v>
      </c>
      <c r="O15">
        <f t="shared" si="5"/>
        <v>0</v>
      </c>
    </row>
    <row r="16" spans="1:18" x14ac:dyDescent="0.25">
      <c r="A16">
        <v>14</v>
      </c>
      <c r="B16">
        <v>1</v>
      </c>
      <c r="C16">
        <f t="shared" si="0"/>
        <v>6</v>
      </c>
      <c r="D16">
        <f t="shared" si="1"/>
        <v>6000</v>
      </c>
      <c r="G16">
        <v>15</v>
      </c>
      <c r="H16">
        <v>2</v>
      </c>
      <c r="I16">
        <f t="shared" si="2"/>
        <v>0</v>
      </c>
      <c r="J16">
        <f t="shared" si="3"/>
        <v>0</v>
      </c>
      <c r="L16">
        <v>17</v>
      </c>
      <c r="M16">
        <v>7</v>
      </c>
      <c r="N16">
        <f t="shared" si="4"/>
        <v>0</v>
      </c>
      <c r="O16">
        <f t="shared" si="5"/>
        <v>0</v>
      </c>
    </row>
    <row r="17" spans="1:15" x14ac:dyDescent="0.25">
      <c r="D17" s="2">
        <f>SUM(D5:D16)</f>
        <v>17000</v>
      </c>
      <c r="G17">
        <v>16</v>
      </c>
      <c r="H17">
        <v>1</v>
      </c>
      <c r="I17">
        <f t="shared" si="2"/>
        <v>0</v>
      </c>
      <c r="J17">
        <f t="shared" si="3"/>
        <v>0</v>
      </c>
      <c r="L17">
        <v>18</v>
      </c>
      <c r="M17">
        <v>4</v>
      </c>
      <c r="N17">
        <f t="shared" si="4"/>
        <v>0</v>
      </c>
      <c r="O17">
        <f t="shared" si="5"/>
        <v>0</v>
      </c>
    </row>
    <row r="18" spans="1:15" x14ac:dyDescent="0.25">
      <c r="G18">
        <v>17</v>
      </c>
      <c r="H18">
        <v>2</v>
      </c>
      <c r="I18">
        <f t="shared" si="2"/>
        <v>0</v>
      </c>
      <c r="J18">
        <f t="shared" si="3"/>
        <v>0</v>
      </c>
      <c r="L18">
        <v>19</v>
      </c>
      <c r="M18">
        <v>4</v>
      </c>
      <c r="N18">
        <f t="shared" si="4"/>
        <v>0</v>
      </c>
      <c r="O18">
        <f t="shared" si="5"/>
        <v>0</v>
      </c>
    </row>
    <row r="19" spans="1:15" x14ac:dyDescent="0.25">
      <c r="G19">
        <v>18</v>
      </c>
      <c r="H19">
        <v>1</v>
      </c>
      <c r="I19">
        <f t="shared" si="2"/>
        <v>0</v>
      </c>
      <c r="J19">
        <f t="shared" si="3"/>
        <v>0</v>
      </c>
      <c r="L19">
        <v>20</v>
      </c>
      <c r="M19">
        <v>5</v>
      </c>
      <c r="N19">
        <f t="shared" si="4"/>
        <v>0</v>
      </c>
      <c r="O19">
        <f t="shared" si="5"/>
        <v>0</v>
      </c>
    </row>
    <row r="20" spans="1:15" x14ac:dyDescent="0.25">
      <c r="G20">
        <v>19</v>
      </c>
      <c r="H20">
        <v>4</v>
      </c>
      <c r="I20">
        <f t="shared" si="2"/>
        <v>0</v>
      </c>
      <c r="J20">
        <f t="shared" si="3"/>
        <v>0</v>
      </c>
      <c r="L20">
        <v>12</v>
      </c>
      <c r="M20">
        <v>8</v>
      </c>
      <c r="N20">
        <f t="shared" si="4"/>
        <v>0</v>
      </c>
      <c r="O20">
        <f t="shared" si="5"/>
        <v>0</v>
      </c>
    </row>
    <row r="21" spans="1:15" x14ac:dyDescent="0.25">
      <c r="G21">
        <v>21</v>
      </c>
      <c r="H21">
        <v>1</v>
      </c>
      <c r="I21">
        <f t="shared" si="2"/>
        <v>0</v>
      </c>
      <c r="J21">
        <f t="shared" si="3"/>
        <v>0</v>
      </c>
      <c r="L21">
        <v>22</v>
      </c>
      <c r="M21">
        <v>5</v>
      </c>
      <c r="N21">
        <f t="shared" si="4"/>
        <v>0</v>
      </c>
      <c r="O21">
        <f t="shared" si="5"/>
        <v>0</v>
      </c>
    </row>
    <row r="22" spans="1:15" x14ac:dyDescent="0.25">
      <c r="J22" s="2">
        <f>SUM(J5:J21)</f>
        <v>0</v>
      </c>
      <c r="L22">
        <v>23</v>
      </c>
      <c r="M22">
        <v>4</v>
      </c>
      <c r="N22">
        <f t="shared" si="4"/>
        <v>0</v>
      </c>
      <c r="O22">
        <f t="shared" si="5"/>
        <v>0</v>
      </c>
    </row>
    <row r="23" spans="1:15" x14ac:dyDescent="0.25">
      <c r="L23">
        <v>24</v>
      </c>
      <c r="M23">
        <v>4</v>
      </c>
      <c r="N23">
        <f t="shared" si="4"/>
        <v>0</v>
      </c>
      <c r="O23">
        <f t="shared" si="5"/>
        <v>0</v>
      </c>
    </row>
    <row r="24" spans="1:15" x14ac:dyDescent="0.25">
      <c r="A24" s="1" t="s">
        <v>7</v>
      </c>
      <c r="B24" s="1"/>
      <c r="C24" s="1"/>
      <c r="D24" s="1"/>
      <c r="G24" s="1" t="s">
        <v>9</v>
      </c>
      <c r="H24" s="1"/>
      <c r="I24" s="1"/>
      <c r="J24" s="1"/>
      <c r="L24">
        <v>25</v>
      </c>
      <c r="M24">
        <v>4</v>
      </c>
      <c r="N24">
        <f t="shared" si="4"/>
        <v>0</v>
      </c>
      <c r="O24">
        <f t="shared" si="5"/>
        <v>0</v>
      </c>
    </row>
    <row r="25" spans="1:15" x14ac:dyDescent="0.25">
      <c r="A25" t="s">
        <v>0</v>
      </c>
      <c r="D25">
        <v>48</v>
      </c>
      <c r="G25" t="s">
        <v>0</v>
      </c>
      <c r="J25">
        <v>72</v>
      </c>
      <c r="L25">
        <v>26</v>
      </c>
      <c r="M25">
        <v>6</v>
      </c>
      <c r="N25">
        <f t="shared" si="4"/>
        <v>0</v>
      </c>
      <c r="O25">
        <f t="shared" si="5"/>
        <v>0</v>
      </c>
    </row>
    <row r="26" spans="1:15" x14ac:dyDescent="0.25">
      <c r="A26" t="s">
        <v>1</v>
      </c>
      <c r="D26">
        <v>400</v>
      </c>
      <c r="G26" t="s">
        <v>1</v>
      </c>
      <c r="J26">
        <f>400/4</f>
        <v>100</v>
      </c>
      <c r="L26">
        <v>24</v>
      </c>
      <c r="M26">
        <v>2</v>
      </c>
      <c r="N26">
        <f t="shared" si="4"/>
        <v>0</v>
      </c>
      <c r="O26">
        <f t="shared" si="5"/>
        <v>0</v>
      </c>
    </row>
    <row r="27" spans="1:15" x14ac:dyDescent="0.25">
      <c r="A27" t="s">
        <v>2</v>
      </c>
      <c r="B27" t="s">
        <v>3</v>
      </c>
      <c r="C27" t="s">
        <v>4</v>
      </c>
      <c r="D27" t="s">
        <v>5</v>
      </c>
      <c r="G27" t="s">
        <v>2</v>
      </c>
      <c r="H27" t="s">
        <v>3</v>
      </c>
      <c r="I27" t="s">
        <v>4</v>
      </c>
      <c r="J27" t="s">
        <v>5</v>
      </c>
      <c r="L27">
        <v>28</v>
      </c>
      <c r="M27">
        <v>7</v>
      </c>
      <c r="N27">
        <f t="shared" si="4"/>
        <v>0</v>
      </c>
      <c r="O27">
        <f t="shared" si="5"/>
        <v>0</v>
      </c>
    </row>
    <row r="28" spans="1:15" x14ac:dyDescent="0.25">
      <c r="A28">
        <v>2</v>
      </c>
      <c r="B28">
        <v>6</v>
      </c>
      <c r="C28">
        <f>IF(A28-$D$25&gt;0,IF(A28-$J$25&lt;0,A28-$D$25,$J$25-$D$25),0)</f>
        <v>0</v>
      </c>
      <c r="D28">
        <f>C28*$D$26</f>
        <v>0</v>
      </c>
      <c r="G28">
        <v>8</v>
      </c>
      <c r="H28">
        <v>2</v>
      </c>
      <c r="I28">
        <f>IF(G28-$J$25&gt;0,G28-$J$25,0)</f>
        <v>0</v>
      </c>
      <c r="J28">
        <f>I28*$J$26</f>
        <v>0</v>
      </c>
      <c r="L28">
        <v>29</v>
      </c>
      <c r="M28">
        <v>5</v>
      </c>
      <c r="N28">
        <f t="shared" si="4"/>
        <v>0</v>
      </c>
      <c r="O28">
        <f t="shared" si="5"/>
        <v>0</v>
      </c>
    </row>
    <row r="29" spans="1:15" x14ac:dyDescent="0.25">
      <c r="A29">
        <v>3</v>
      </c>
      <c r="B29">
        <v>9</v>
      </c>
      <c r="C29">
        <f t="shared" ref="C29:C48" si="6">IF(A29-$D$25&gt;0,IF(A29-$J$25&lt;0,A29-$D$25,$J$25-$D$25),0)</f>
        <v>0</v>
      </c>
      <c r="D29">
        <f t="shared" ref="D29:D48" si="7">C29*$D$26</f>
        <v>0</v>
      </c>
      <c r="G29">
        <v>9</v>
      </c>
      <c r="H29">
        <v>1</v>
      </c>
      <c r="I29">
        <f t="shared" ref="I29:I65" si="8">IF(G29-$J$25&gt;0,G29-$J$25,0)</f>
        <v>0</v>
      </c>
      <c r="J29">
        <f t="shared" ref="J29:J65" si="9">I29*$J$26</f>
        <v>0</v>
      </c>
      <c r="L29">
        <v>30</v>
      </c>
      <c r="M29">
        <v>7</v>
      </c>
      <c r="N29">
        <f t="shared" si="4"/>
        <v>0</v>
      </c>
      <c r="O29">
        <f t="shared" si="5"/>
        <v>0</v>
      </c>
    </row>
    <row r="30" spans="1:15" x14ac:dyDescent="0.25">
      <c r="A30">
        <v>4</v>
      </c>
      <c r="B30">
        <v>6</v>
      </c>
      <c r="C30">
        <f t="shared" si="6"/>
        <v>0</v>
      </c>
      <c r="D30">
        <f t="shared" si="7"/>
        <v>0</v>
      </c>
      <c r="G30">
        <v>11</v>
      </c>
      <c r="H30">
        <v>1</v>
      </c>
      <c r="I30">
        <f t="shared" si="8"/>
        <v>0</v>
      </c>
      <c r="J30">
        <f t="shared" si="9"/>
        <v>0</v>
      </c>
      <c r="L30">
        <v>31</v>
      </c>
      <c r="M30">
        <v>2</v>
      </c>
      <c r="N30">
        <f t="shared" si="4"/>
        <v>0</v>
      </c>
      <c r="O30">
        <f t="shared" si="5"/>
        <v>0</v>
      </c>
    </row>
    <row r="31" spans="1:15" x14ac:dyDescent="0.25">
      <c r="A31">
        <v>5</v>
      </c>
      <c r="B31">
        <v>10</v>
      </c>
      <c r="C31">
        <f t="shared" si="6"/>
        <v>0</v>
      </c>
      <c r="D31">
        <f t="shared" si="7"/>
        <v>0</v>
      </c>
      <c r="G31">
        <v>13</v>
      </c>
      <c r="H31">
        <v>1</v>
      </c>
      <c r="I31">
        <f t="shared" si="8"/>
        <v>0</v>
      </c>
      <c r="J31">
        <f t="shared" si="9"/>
        <v>0</v>
      </c>
      <c r="L31">
        <v>32</v>
      </c>
      <c r="M31">
        <v>3</v>
      </c>
      <c r="N31">
        <f t="shared" si="4"/>
        <v>0</v>
      </c>
      <c r="O31">
        <f t="shared" si="5"/>
        <v>0</v>
      </c>
    </row>
    <row r="32" spans="1:15" x14ac:dyDescent="0.25">
      <c r="A32">
        <v>6</v>
      </c>
      <c r="B32">
        <v>15</v>
      </c>
      <c r="C32">
        <f t="shared" si="6"/>
        <v>0</v>
      </c>
      <c r="D32">
        <f t="shared" si="7"/>
        <v>0</v>
      </c>
      <c r="G32">
        <v>14</v>
      </c>
      <c r="H32">
        <v>5</v>
      </c>
      <c r="I32">
        <f t="shared" si="8"/>
        <v>0</v>
      </c>
      <c r="J32">
        <f t="shared" si="9"/>
        <v>0</v>
      </c>
      <c r="L32">
        <v>33</v>
      </c>
      <c r="M32">
        <v>4</v>
      </c>
      <c r="N32">
        <f t="shared" si="4"/>
        <v>0</v>
      </c>
      <c r="O32">
        <f t="shared" si="5"/>
        <v>0</v>
      </c>
    </row>
    <row r="33" spans="1:15" x14ac:dyDescent="0.25">
      <c r="A33">
        <v>7</v>
      </c>
      <c r="B33">
        <v>5</v>
      </c>
      <c r="C33">
        <f t="shared" si="6"/>
        <v>0</v>
      </c>
      <c r="D33">
        <f t="shared" si="7"/>
        <v>0</v>
      </c>
      <c r="G33">
        <v>15</v>
      </c>
      <c r="H33">
        <v>2</v>
      </c>
      <c r="I33">
        <f t="shared" si="8"/>
        <v>0</v>
      </c>
      <c r="J33">
        <f t="shared" si="9"/>
        <v>0</v>
      </c>
      <c r="L33">
        <v>34</v>
      </c>
      <c r="M33">
        <v>5</v>
      </c>
      <c r="N33">
        <f t="shared" si="4"/>
        <v>0</v>
      </c>
      <c r="O33">
        <f t="shared" si="5"/>
        <v>0</v>
      </c>
    </row>
    <row r="34" spans="1:15" x14ac:dyDescent="0.25">
      <c r="A34">
        <v>8</v>
      </c>
      <c r="B34">
        <v>5</v>
      </c>
      <c r="C34">
        <f t="shared" si="6"/>
        <v>0</v>
      </c>
      <c r="D34">
        <f t="shared" si="7"/>
        <v>0</v>
      </c>
      <c r="G34">
        <v>16</v>
      </c>
      <c r="H34">
        <v>1</v>
      </c>
      <c r="I34">
        <f t="shared" si="8"/>
        <v>0</v>
      </c>
      <c r="J34">
        <f t="shared" si="9"/>
        <v>0</v>
      </c>
      <c r="L34">
        <v>35</v>
      </c>
      <c r="M34">
        <v>5</v>
      </c>
      <c r="N34">
        <f t="shared" si="4"/>
        <v>0</v>
      </c>
      <c r="O34">
        <f t="shared" si="5"/>
        <v>0</v>
      </c>
    </row>
    <row r="35" spans="1:15" x14ac:dyDescent="0.25">
      <c r="A35">
        <v>9</v>
      </c>
      <c r="B35">
        <v>4</v>
      </c>
      <c r="C35">
        <f t="shared" si="6"/>
        <v>0</v>
      </c>
      <c r="D35">
        <f t="shared" si="7"/>
        <v>0</v>
      </c>
      <c r="G35">
        <v>17</v>
      </c>
      <c r="H35">
        <v>3</v>
      </c>
      <c r="I35">
        <f t="shared" si="8"/>
        <v>0</v>
      </c>
      <c r="J35">
        <f t="shared" si="9"/>
        <v>0</v>
      </c>
      <c r="L35">
        <v>36</v>
      </c>
      <c r="M35">
        <v>1</v>
      </c>
      <c r="N35">
        <f t="shared" si="4"/>
        <v>0</v>
      </c>
      <c r="O35">
        <f t="shared" si="5"/>
        <v>0</v>
      </c>
    </row>
    <row r="36" spans="1:15" x14ac:dyDescent="0.25">
      <c r="A36">
        <v>10</v>
      </c>
      <c r="B36">
        <v>2</v>
      </c>
      <c r="C36">
        <f t="shared" si="6"/>
        <v>0</v>
      </c>
      <c r="D36">
        <f t="shared" si="7"/>
        <v>0</v>
      </c>
      <c r="G36">
        <v>18</v>
      </c>
      <c r="H36">
        <v>7</v>
      </c>
      <c r="I36">
        <f t="shared" si="8"/>
        <v>0</v>
      </c>
      <c r="J36">
        <f t="shared" si="9"/>
        <v>0</v>
      </c>
      <c r="L36">
        <v>37</v>
      </c>
      <c r="M36">
        <v>1</v>
      </c>
      <c r="N36">
        <f t="shared" si="4"/>
        <v>0</v>
      </c>
      <c r="O36">
        <f t="shared" si="5"/>
        <v>0</v>
      </c>
    </row>
    <row r="37" spans="1:15" x14ac:dyDescent="0.25">
      <c r="A37">
        <v>11</v>
      </c>
      <c r="B37">
        <v>3</v>
      </c>
      <c r="C37">
        <f t="shared" si="6"/>
        <v>0</v>
      </c>
      <c r="D37">
        <f t="shared" si="7"/>
        <v>0</v>
      </c>
      <c r="G37">
        <v>19</v>
      </c>
      <c r="H37">
        <v>3</v>
      </c>
      <c r="I37">
        <f t="shared" si="8"/>
        <v>0</v>
      </c>
      <c r="J37">
        <f t="shared" si="9"/>
        <v>0</v>
      </c>
      <c r="L37">
        <v>38</v>
      </c>
      <c r="M37">
        <v>4</v>
      </c>
      <c r="N37">
        <f t="shared" si="4"/>
        <v>0</v>
      </c>
      <c r="O37">
        <f t="shared" si="5"/>
        <v>0</v>
      </c>
    </row>
    <row r="38" spans="1:15" x14ac:dyDescent="0.25">
      <c r="A38">
        <v>13</v>
      </c>
      <c r="B38">
        <v>6</v>
      </c>
      <c r="C38">
        <f t="shared" si="6"/>
        <v>0</v>
      </c>
      <c r="D38">
        <f t="shared" si="7"/>
        <v>0</v>
      </c>
      <c r="G38">
        <v>20</v>
      </c>
      <c r="H38">
        <v>4</v>
      </c>
      <c r="I38">
        <f t="shared" si="8"/>
        <v>0</v>
      </c>
      <c r="J38">
        <f t="shared" si="9"/>
        <v>0</v>
      </c>
      <c r="L38">
        <v>39</v>
      </c>
      <c r="M38">
        <v>2</v>
      </c>
      <c r="N38">
        <f t="shared" si="4"/>
        <v>0</v>
      </c>
      <c r="O38">
        <f t="shared" si="5"/>
        <v>0</v>
      </c>
    </row>
    <row r="39" spans="1:15" x14ac:dyDescent="0.25">
      <c r="A39">
        <v>14</v>
      </c>
      <c r="B39">
        <v>1</v>
      </c>
      <c r="C39">
        <f t="shared" si="6"/>
        <v>0</v>
      </c>
      <c r="D39">
        <f t="shared" si="7"/>
        <v>0</v>
      </c>
      <c r="G39">
        <v>21</v>
      </c>
      <c r="H39">
        <v>3</v>
      </c>
      <c r="I39">
        <f t="shared" si="8"/>
        <v>0</v>
      </c>
      <c r="J39">
        <f t="shared" si="9"/>
        <v>0</v>
      </c>
      <c r="L39">
        <v>40</v>
      </c>
      <c r="M39">
        <v>3</v>
      </c>
      <c r="N39">
        <f t="shared" si="4"/>
        <v>0</v>
      </c>
      <c r="O39">
        <f t="shared" si="5"/>
        <v>0</v>
      </c>
    </row>
    <row r="40" spans="1:15" x14ac:dyDescent="0.25">
      <c r="A40">
        <v>63</v>
      </c>
      <c r="B40">
        <v>1</v>
      </c>
      <c r="C40">
        <f t="shared" si="6"/>
        <v>15</v>
      </c>
      <c r="D40">
        <f t="shared" si="7"/>
        <v>6000</v>
      </c>
      <c r="G40">
        <v>22</v>
      </c>
      <c r="H40">
        <v>3</v>
      </c>
      <c r="I40">
        <f t="shared" si="8"/>
        <v>0</v>
      </c>
      <c r="J40">
        <f t="shared" si="9"/>
        <v>0</v>
      </c>
      <c r="L40">
        <v>41</v>
      </c>
      <c r="M40">
        <v>3</v>
      </c>
      <c r="N40">
        <f t="shared" si="4"/>
        <v>0</v>
      </c>
      <c r="O40">
        <f t="shared" si="5"/>
        <v>0</v>
      </c>
    </row>
    <row r="41" spans="1:15" x14ac:dyDescent="0.25">
      <c r="A41">
        <v>16</v>
      </c>
      <c r="B41">
        <v>1</v>
      </c>
      <c r="C41">
        <f t="shared" si="6"/>
        <v>0</v>
      </c>
      <c r="D41">
        <f t="shared" si="7"/>
        <v>0</v>
      </c>
      <c r="G41">
        <v>23</v>
      </c>
      <c r="H41">
        <v>3</v>
      </c>
      <c r="I41">
        <f t="shared" si="8"/>
        <v>0</v>
      </c>
      <c r="J41">
        <f t="shared" si="9"/>
        <v>0</v>
      </c>
      <c r="L41">
        <v>43</v>
      </c>
      <c r="M41">
        <v>1</v>
      </c>
      <c r="N41">
        <f t="shared" si="4"/>
        <v>0</v>
      </c>
      <c r="O41">
        <f t="shared" si="5"/>
        <v>0</v>
      </c>
    </row>
    <row r="42" spans="1:15" x14ac:dyDescent="0.25">
      <c r="A42">
        <v>18</v>
      </c>
      <c r="B42">
        <v>1</v>
      </c>
      <c r="C42">
        <f t="shared" si="6"/>
        <v>0</v>
      </c>
      <c r="D42">
        <f t="shared" si="7"/>
        <v>0</v>
      </c>
      <c r="G42">
        <v>24</v>
      </c>
      <c r="H42">
        <v>2</v>
      </c>
      <c r="I42">
        <f t="shared" si="8"/>
        <v>0</v>
      </c>
      <c r="J42">
        <f t="shared" si="9"/>
        <v>0</v>
      </c>
      <c r="L42">
        <v>44</v>
      </c>
      <c r="M42">
        <v>2</v>
      </c>
      <c r="N42">
        <f t="shared" si="4"/>
        <v>0</v>
      </c>
      <c r="O42">
        <f t="shared" si="5"/>
        <v>0</v>
      </c>
    </row>
    <row r="43" spans="1:15" x14ac:dyDescent="0.25">
      <c r="A43">
        <v>20</v>
      </c>
      <c r="B43">
        <v>1</v>
      </c>
      <c r="C43">
        <f t="shared" si="6"/>
        <v>0</v>
      </c>
      <c r="D43">
        <f t="shared" si="7"/>
        <v>0</v>
      </c>
      <c r="G43">
        <v>25</v>
      </c>
      <c r="H43">
        <v>1</v>
      </c>
      <c r="I43">
        <f t="shared" si="8"/>
        <v>0</v>
      </c>
      <c r="J43">
        <f t="shared" si="9"/>
        <v>0</v>
      </c>
      <c r="L43">
        <v>45</v>
      </c>
      <c r="M43">
        <v>3</v>
      </c>
      <c r="N43">
        <f t="shared" si="4"/>
        <v>0</v>
      </c>
      <c r="O43">
        <f t="shared" si="5"/>
        <v>0</v>
      </c>
    </row>
    <row r="44" spans="1:15" x14ac:dyDescent="0.25">
      <c r="A44">
        <v>21</v>
      </c>
      <c r="B44">
        <v>1</v>
      </c>
      <c r="C44">
        <f t="shared" si="6"/>
        <v>0</v>
      </c>
      <c r="D44">
        <f t="shared" si="7"/>
        <v>0</v>
      </c>
      <c r="G44">
        <v>26</v>
      </c>
      <c r="H44">
        <v>4</v>
      </c>
      <c r="I44">
        <f t="shared" si="8"/>
        <v>0</v>
      </c>
      <c r="J44">
        <f t="shared" si="9"/>
        <v>0</v>
      </c>
      <c r="L44">
        <v>46</v>
      </c>
      <c r="M44">
        <v>1</v>
      </c>
      <c r="N44">
        <f t="shared" si="4"/>
        <v>0</v>
      </c>
      <c r="O44">
        <f t="shared" si="5"/>
        <v>0</v>
      </c>
    </row>
    <row r="45" spans="1:15" x14ac:dyDescent="0.25">
      <c r="A45">
        <v>31</v>
      </c>
      <c r="B45">
        <v>1</v>
      </c>
      <c r="C45">
        <f t="shared" si="6"/>
        <v>0</v>
      </c>
      <c r="D45">
        <f t="shared" si="7"/>
        <v>0</v>
      </c>
      <c r="G45">
        <v>27</v>
      </c>
      <c r="H45">
        <v>4</v>
      </c>
      <c r="I45">
        <f t="shared" si="8"/>
        <v>0</v>
      </c>
      <c r="J45">
        <f t="shared" si="9"/>
        <v>0</v>
      </c>
      <c r="L45">
        <v>47</v>
      </c>
      <c r="M45">
        <v>3</v>
      </c>
      <c r="N45">
        <f t="shared" si="4"/>
        <v>0</v>
      </c>
      <c r="O45">
        <f t="shared" si="5"/>
        <v>0</v>
      </c>
    </row>
    <row r="46" spans="1:15" x14ac:dyDescent="0.25">
      <c r="A46">
        <v>35</v>
      </c>
      <c r="B46">
        <v>1</v>
      </c>
      <c r="C46">
        <f t="shared" si="6"/>
        <v>0</v>
      </c>
      <c r="D46">
        <f t="shared" si="7"/>
        <v>0</v>
      </c>
      <c r="G46">
        <v>28</v>
      </c>
      <c r="H46">
        <v>1</v>
      </c>
      <c r="I46">
        <f t="shared" si="8"/>
        <v>0</v>
      </c>
      <c r="J46">
        <f t="shared" si="9"/>
        <v>0</v>
      </c>
      <c r="L46">
        <v>48</v>
      </c>
      <c r="M46">
        <v>5</v>
      </c>
      <c r="N46">
        <f t="shared" si="4"/>
        <v>0</v>
      </c>
      <c r="O46">
        <f t="shared" si="5"/>
        <v>0</v>
      </c>
    </row>
    <row r="47" spans="1:15" x14ac:dyDescent="0.25">
      <c r="A47">
        <v>43</v>
      </c>
      <c r="B47">
        <v>1</v>
      </c>
      <c r="C47">
        <f t="shared" si="6"/>
        <v>0</v>
      </c>
      <c r="D47">
        <f t="shared" si="7"/>
        <v>0</v>
      </c>
      <c r="G47">
        <v>29</v>
      </c>
      <c r="H47">
        <v>1</v>
      </c>
      <c r="I47">
        <f t="shared" si="8"/>
        <v>0</v>
      </c>
      <c r="J47">
        <f t="shared" si="9"/>
        <v>0</v>
      </c>
      <c r="L47">
        <v>49</v>
      </c>
      <c r="M47">
        <v>3</v>
      </c>
      <c r="N47">
        <f t="shared" si="4"/>
        <v>0</v>
      </c>
      <c r="O47">
        <f t="shared" si="5"/>
        <v>0</v>
      </c>
    </row>
    <row r="48" spans="1:15" x14ac:dyDescent="0.25">
      <c r="A48">
        <v>45</v>
      </c>
      <c r="B48">
        <v>3</v>
      </c>
      <c r="C48">
        <f t="shared" si="6"/>
        <v>0</v>
      </c>
      <c r="D48">
        <f t="shared" si="7"/>
        <v>0</v>
      </c>
      <c r="G48">
        <v>30</v>
      </c>
      <c r="H48">
        <v>2</v>
      </c>
      <c r="I48">
        <f t="shared" si="8"/>
        <v>0</v>
      </c>
      <c r="J48">
        <f t="shared" si="9"/>
        <v>0</v>
      </c>
      <c r="L48">
        <v>50</v>
      </c>
      <c r="M48">
        <v>2</v>
      </c>
      <c r="N48">
        <f t="shared" si="4"/>
        <v>0</v>
      </c>
      <c r="O48">
        <f t="shared" si="5"/>
        <v>0</v>
      </c>
    </row>
    <row r="49" spans="4:15" x14ac:dyDescent="0.25">
      <c r="D49" s="2">
        <f>SUM(D28:D48)</f>
        <v>6000</v>
      </c>
      <c r="G49">
        <v>33</v>
      </c>
      <c r="H49">
        <v>3</v>
      </c>
      <c r="I49">
        <f t="shared" si="8"/>
        <v>0</v>
      </c>
      <c r="J49">
        <f t="shared" si="9"/>
        <v>0</v>
      </c>
      <c r="L49">
        <v>51</v>
      </c>
      <c r="M49">
        <v>2</v>
      </c>
      <c r="N49">
        <f t="shared" si="4"/>
        <v>0</v>
      </c>
      <c r="O49">
        <f t="shared" si="5"/>
        <v>0</v>
      </c>
    </row>
    <row r="50" spans="4:15" x14ac:dyDescent="0.25">
      <c r="G50">
        <v>34</v>
      </c>
      <c r="H50">
        <v>3</v>
      </c>
      <c r="I50">
        <f t="shared" si="8"/>
        <v>0</v>
      </c>
      <c r="J50">
        <f t="shared" si="9"/>
        <v>0</v>
      </c>
      <c r="L50">
        <v>52</v>
      </c>
      <c r="M50">
        <v>3</v>
      </c>
      <c r="N50">
        <f t="shared" si="4"/>
        <v>0</v>
      </c>
      <c r="O50">
        <f t="shared" si="5"/>
        <v>0</v>
      </c>
    </row>
    <row r="51" spans="4:15" x14ac:dyDescent="0.25">
      <c r="G51">
        <v>35</v>
      </c>
      <c r="H51">
        <v>2</v>
      </c>
      <c r="I51">
        <f t="shared" si="8"/>
        <v>0</v>
      </c>
      <c r="J51">
        <f t="shared" si="9"/>
        <v>0</v>
      </c>
      <c r="L51">
        <v>53</v>
      </c>
      <c r="M51">
        <v>3</v>
      </c>
      <c r="N51">
        <f t="shared" si="4"/>
        <v>0</v>
      </c>
      <c r="O51">
        <f t="shared" si="5"/>
        <v>0</v>
      </c>
    </row>
    <row r="52" spans="4:15" x14ac:dyDescent="0.25">
      <c r="G52">
        <v>36</v>
      </c>
      <c r="H52">
        <v>4</v>
      </c>
      <c r="I52">
        <f t="shared" si="8"/>
        <v>0</v>
      </c>
      <c r="J52">
        <f t="shared" si="9"/>
        <v>0</v>
      </c>
      <c r="L52">
        <v>54</v>
      </c>
      <c r="M52">
        <v>2</v>
      </c>
      <c r="N52">
        <f t="shared" si="4"/>
        <v>0</v>
      </c>
      <c r="O52">
        <f t="shared" si="5"/>
        <v>0</v>
      </c>
    </row>
    <row r="53" spans="4:15" x14ac:dyDescent="0.25">
      <c r="G53">
        <v>38</v>
      </c>
      <c r="H53">
        <v>1</v>
      </c>
      <c r="I53">
        <f t="shared" si="8"/>
        <v>0</v>
      </c>
      <c r="J53">
        <f t="shared" si="9"/>
        <v>0</v>
      </c>
      <c r="L53">
        <v>55</v>
      </c>
      <c r="M53">
        <v>2</v>
      </c>
      <c r="N53">
        <f t="shared" si="4"/>
        <v>0</v>
      </c>
      <c r="O53">
        <f t="shared" si="5"/>
        <v>0</v>
      </c>
    </row>
    <row r="54" spans="4:15" x14ac:dyDescent="0.25">
      <c r="G54">
        <v>40</v>
      </c>
      <c r="H54">
        <v>1</v>
      </c>
      <c r="I54">
        <f t="shared" si="8"/>
        <v>0</v>
      </c>
      <c r="J54">
        <f t="shared" si="9"/>
        <v>0</v>
      </c>
      <c r="L54">
        <v>57</v>
      </c>
      <c r="M54">
        <v>1</v>
      </c>
      <c r="N54">
        <f t="shared" si="4"/>
        <v>0</v>
      </c>
      <c r="O54">
        <f t="shared" si="5"/>
        <v>0</v>
      </c>
    </row>
    <row r="55" spans="4:15" x14ac:dyDescent="0.25">
      <c r="G55">
        <v>43</v>
      </c>
      <c r="H55">
        <v>1</v>
      </c>
      <c r="I55">
        <f t="shared" si="8"/>
        <v>0</v>
      </c>
      <c r="J55">
        <f t="shared" si="9"/>
        <v>0</v>
      </c>
      <c r="L55">
        <v>58</v>
      </c>
      <c r="M55">
        <v>1</v>
      </c>
      <c r="N55">
        <f t="shared" si="4"/>
        <v>0</v>
      </c>
      <c r="O55">
        <f t="shared" si="5"/>
        <v>0</v>
      </c>
    </row>
    <row r="56" spans="4:15" x14ac:dyDescent="0.25">
      <c r="G56">
        <v>44</v>
      </c>
      <c r="H56">
        <v>1</v>
      </c>
      <c r="I56">
        <f t="shared" si="8"/>
        <v>0</v>
      </c>
      <c r="J56">
        <f t="shared" si="9"/>
        <v>0</v>
      </c>
      <c r="L56">
        <v>56</v>
      </c>
      <c r="M56">
        <v>2</v>
      </c>
      <c r="N56">
        <f t="shared" si="4"/>
        <v>0</v>
      </c>
      <c r="O56">
        <f t="shared" si="5"/>
        <v>0</v>
      </c>
    </row>
    <row r="57" spans="4:15" x14ac:dyDescent="0.25">
      <c r="G57">
        <v>46</v>
      </c>
      <c r="H57">
        <v>1</v>
      </c>
      <c r="I57">
        <f t="shared" si="8"/>
        <v>0</v>
      </c>
      <c r="J57">
        <f t="shared" si="9"/>
        <v>0</v>
      </c>
      <c r="L57">
        <v>60</v>
      </c>
      <c r="M57">
        <v>1</v>
      </c>
      <c r="N57">
        <f t="shared" si="4"/>
        <v>0</v>
      </c>
      <c r="O57">
        <f t="shared" si="5"/>
        <v>0</v>
      </c>
    </row>
    <row r="58" spans="4:15" x14ac:dyDescent="0.25">
      <c r="G58">
        <v>49</v>
      </c>
      <c r="H58">
        <v>2</v>
      </c>
      <c r="I58">
        <f t="shared" si="8"/>
        <v>0</v>
      </c>
      <c r="J58">
        <f t="shared" si="9"/>
        <v>0</v>
      </c>
      <c r="L58">
        <v>61</v>
      </c>
      <c r="M58">
        <v>2</v>
      </c>
      <c r="N58">
        <f t="shared" si="4"/>
        <v>0</v>
      </c>
      <c r="O58">
        <f t="shared" si="5"/>
        <v>0</v>
      </c>
    </row>
    <row r="59" spans="4:15" x14ac:dyDescent="0.25">
      <c r="G59">
        <v>54</v>
      </c>
      <c r="H59">
        <v>1</v>
      </c>
      <c r="I59">
        <f t="shared" si="8"/>
        <v>0</v>
      </c>
      <c r="J59">
        <f t="shared" si="9"/>
        <v>0</v>
      </c>
      <c r="L59">
        <v>62</v>
      </c>
      <c r="M59">
        <v>1</v>
      </c>
      <c r="N59">
        <f t="shared" si="4"/>
        <v>0</v>
      </c>
      <c r="O59">
        <f t="shared" si="5"/>
        <v>0</v>
      </c>
    </row>
    <row r="60" spans="4:15" x14ac:dyDescent="0.25">
      <c r="G60">
        <v>62</v>
      </c>
      <c r="H60">
        <v>1</v>
      </c>
      <c r="I60">
        <f t="shared" si="8"/>
        <v>0</v>
      </c>
      <c r="J60">
        <f t="shared" si="9"/>
        <v>0</v>
      </c>
      <c r="L60">
        <v>63</v>
      </c>
      <c r="M60">
        <v>1</v>
      </c>
      <c r="N60">
        <f t="shared" si="4"/>
        <v>0</v>
      </c>
      <c r="O60">
        <f t="shared" si="5"/>
        <v>0</v>
      </c>
    </row>
    <row r="61" spans="4:15" x14ac:dyDescent="0.25">
      <c r="G61">
        <v>65</v>
      </c>
      <c r="H61">
        <v>1</v>
      </c>
      <c r="I61">
        <f t="shared" si="8"/>
        <v>0</v>
      </c>
      <c r="J61">
        <f t="shared" si="9"/>
        <v>0</v>
      </c>
      <c r="L61">
        <v>64</v>
      </c>
      <c r="M61">
        <v>2</v>
      </c>
      <c r="N61">
        <f t="shared" si="4"/>
        <v>0</v>
      </c>
      <c r="O61">
        <f t="shared" si="5"/>
        <v>0</v>
      </c>
    </row>
    <row r="62" spans="4:15" x14ac:dyDescent="0.25">
      <c r="G62">
        <v>67</v>
      </c>
      <c r="H62">
        <v>1</v>
      </c>
      <c r="I62">
        <f t="shared" si="8"/>
        <v>0</v>
      </c>
      <c r="J62">
        <f t="shared" si="9"/>
        <v>0</v>
      </c>
      <c r="L62">
        <v>65</v>
      </c>
      <c r="M62">
        <v>3</v>
      </c>
      <c r="N62">
        <f t="shared" si="4"/>
        <v>0</v>
      </c>
      <c r="O62">
        <f t="shared" si="5"/>
        <v>0</v>
      </c>
    </row>
    <row r="63" spans="4:15" x14ac:dyDescent="0.25">
      <c r="G63">
        <v>69</v>
      </c>
      <c r="H63">
        <v>1</v>
      </c>
      <c r="I63">
        <f t="shared" si="8"/>
        <v>0</v>
      </c>
      <c r="J63">
        <f t="shared" si="9"/>
        <v>0</v>
      </c>
      <c r="L63">
        <v>67</v>
      </c>
      <c r="M63">
        <v>1</v>
      </c>
      <c r="N63">
        <f t="shared" si="4"/>
        <v>0</v>
      </c>
      <c r="O63">
        <f t="shared" si="5"/>
        <v>0</v>
      </c>
    </row>
    <row r="64" spans="4:15" x14ac:dyDescent="0.25">
      <c r="G64">
        <v>80</v>
      </c>
      <c r="H64">
        <v>1</v>
      </c>
      <c r="I64">
        <f t="shared" si="8"/>
        <v>8</v>
      </c>
      <c r="J64">
        <f t="shared" si="9"/>
        <v>800</v>
      </c>
      <c r="L64">
        <v>68</v>
      </c>
      <c r="M64">
        <v>1</v>
      </c>
      <c r="N64">
        <f t="shared" si="4"/>
        <v>0</v>
      </c>
      <c r="O64">
        <f t="shared" si="5"/>
        <v>0</v>
      </c>
    </row>
    <row r="65" spans="7:15" x14ac:dyDescent="0.25">
      <c r="G65">
        <v>81</v>
      </c>
      <c r="H65">
        <v>1</v>
      </c>
      <c r="I65">
        <f t="shared" si="8"/>
        <v>9</v>
      </c>
      <c r="J65">
        <f t="shared" si="9"/>
        <v>900</v>
      </c>
      <c r="L65">
        <v>69</v>
      </c>
      <c r="M65">
        <v>1</v>
      </c>
      <c r="N65">
        <f t="shared" si="4"/>
        <v>0</v>
      </c>
      <c r="O65">
        <f t="shared" si="5"/>
        <v>0</v>
      </c>
    </row>
    <row r="66" spans="7:15" x14ac:dyDescent="0.25">
      <c r="J66" s="2">
        <f>SUM(J28:J65)</f>
        <v>1700</v>
      </c>
      <c r="L66">
        <v>70</v>
      </c>
      <c r="M66">
        <v>1</v>
      </c>
      <c r="N66">
        <f t="shared" si="4"/>
        <v>0</v>
      </c>
      <c r="O66">
        <f t="shared" si="5"/>
        <v>0</v>
      </c>
    </row>
    <row r="67" spans="7:15" x14ac:dyDescent="0.25">
      <c r="L67">
        <v>72</v>
      </c>
      <c r="M67">
        <v>1</v>
      </c>
      <c r="N67">
        <f t="shared" si="4"/>
        <v>0</v>
      </c>
      <c r="O67">
        <f t="shared" si="5"/>
        <v>0</v>
      </c>
    </row>
    <row r="68" spans="7:15" x14ac:dyDescent="0.25">
      <c r="L68">
        <v>73</v>
      </c>
      <c r="M68">
        <v>1</v>
      </c>
      <c r="N68">
        <f t="shared" si="4"/>
        <v>0</v>
      </c>
      <c r="O68">
        <f t="shared" si="5"/>
        <v>0</v>
      </c>
    </row>
    <row r="69" spans="7:15" x14ac:dyDescent="0.25">
      <c r="L69">
        <v>76</v>
      </c>
      <c r="M69">
        <v>3</v>
      </c>
      <c r="N69">
        <f t="shared" si="4"/>
        <v>0</v>
      </c>
      <c r="O69">
        <f t="shared" si="5"/>
        <v>0</v>
      </c>
    </row>
    <row r="70" spans="7:15" x14ac:dyDescent="0.25">
      <c r="L70">
        <v>77</v>
      </c>
      <c r="M70">
        <v>2</v>
      </c>
      <c r="N70">
        <f t="shared" si="4"/>
        <v>0</v>
      </c>
      <c r="O70">
        <f t="shared" ref="O70:O89" si="10">N70*$O$3</f>
        <v>0</v>
      </c>
    </row>
    <row r="71" spans="7:15" x14ac:dyDescent="0.25">
      <c r="L71">
        <v>7</v>
      </c>
      <c r="M71">
        <v>3</v>
      </c>
      <c r="N71">
        <f t="shared" si="4"/>
        <v>0</v>
      </c>
      <c r="O71">
        <f t="shared" si="10"/>
        <v>0</v>
      </c>
    </row>
    <row r="72" spans="7:15" x14ac:dyDescent="0.25">
      <c r="L72">
        <v>8</v>
      </c>
      <c r="M72">
        <v>1</v>
      </c>
      <c r="N72">
        <f t="shared" si="4"/>
        <v>0</v>
      </c>
      <c r="O72">
        <f t="shared" si="10"/>
        <v>0</v>
      </c>
    </row>
    <row r="73" spans="7:15" x14ac:dyDescent="0.25">
      <c r="L73">
        <v>79</v>
      </c>
      <c r="M73">
        <v>1</v>
      </c>
      <c r="N73">
        <f t="shared" si="4"/>
        <v>0</v>
      </c>
      <c r="O73">
        <f t="shared" si="10"/>
        <v>0</v>
      </c>
    </row>
    <row r="74" spans="7:15" x14ac:dyDescent="0.25">
      <c r="L74">
        <v>80</v>
      </c>
      <c r="M74">
        <v>1</v>
      </c>
      <c r="N74">
        <f t="shared" si="4"/>
        <v>0</v>
      </c>
      <c r="O74">
        <f t="shared" si="10"/>
        <v>0</v>
      </c>
    </row>
    <row r="75" spans="7:15" x14ac:dyDescent="0.25">
      <c r="L75">
        <v>81</v>
      </c>
      <c r="M75">
        <v>1</v>
      </c>
      <c r="N75">
        <f t="shared" si="4"/>
        <v>0</v>
      </c>
      <c r="O75">
        <f t="shared" si="10"/>
        <v>0</v>
      </c>
    </row>
    <row r="76" spans="7:15" x14ac:dyDescent="0.25">
      <c r="L76">
        <v>82</v>
      </c>
      <c r="M76">
        <v>1</v>
      </c>
      <c r="N76">
        <f t="shared" si="4"/>
        <v>0</v>
      </c>
      <c r="O76">
        <f t="shared" si="10"/>
        <v>0</v>
      </c>
    </row>
    <row r="77" spans="7:15" x14ac:dyDescent="0.25">
      <c r="L77">
        <v>84</v>
      </c>
      <c r="M77">
        <v>1</v>
      </c>
      <c r="N77">
        <f t="shared" si="4"/>
        <v>0</v>
      </c>
      <c r="O77">
        <f t="shared" si="10"/>
        <v>0</v>
      </c>
    </row>
    <row r="78" spans="7:15" x14ac:dyDescent="0.25">
      <c r="L78">
        <v>87</v>
      </c>
      <c r="M78">
        <v>1</v>
      </c>
      <c r="N78">
        <f t="shared" si="4"/>
        <v>0</v>
      </c>
      <c r="O78">
        <f t="shared" si="10"/>
        <v>0</v>
      </c>
    </row>
    <row r="79" spans="7:15" x14ac:dyDescent="0.25">
      <c r="L79">
        <v>88</v>
      </c>
      <c r="M79">
        <v>2</v>
      </c>
      <c r="N79">
        <f t="shared" si="4"/>
        <v>0</v>
      </c>
      <c r="O79">
        <f t="shared" si="10"/>
        <v>0</v>
      </c>
    </row>
    <row r="80" spans="7:15" x14ac:dyDescent="0.25">
      <c r="L80">
        <v>91</v>
      </c>
      <c r="M80">
        <v>1</v>
      </c>
      <c r="N80">
        <f t="shared" si="4"/>
        <v>0</v>
      </c>
      <c r="O80">
        <f t="shared" si="10"/>
        <v>0</v>
      </c>
    </row>
    <row r="81" spans="12:15" x14ac:dyDescent="0.25">
      <c r="L81">
        <v>92</v>
      </c>
      <c r="M81">
        <v>1</v>
      </c>
      <c r="N81">
        <f t="shared" si="4"/>
        <v>0</v>
      </c>
      <c r="O81">
        <f t="shared" si="10"/>
        <v>0</v>
      </c>
    </row>
    <row r="82" spans="12:15" x14ac:dyDescent="0.25">
      <c r="L82">
        <v>93</v>
      </c>
      <c r="M82">
        <v>1</v>
      </c>
      <c r="N82">
        <f t="shared" si="4"/>
        <v>0</v>
      </c>
      <c r="O82">
        <f t="shared" si="10"/>
        <v>0</v>
      </c>
    </row>
    <row r="83" spans="12:15" x14ac:dyDescent="0.25">
      <c r="L83">
        <v>94</v>
      </c>
      <c r="M83">
        <v>1</v>
      </c>
      <c r="N83">
        <f t="shared" si="4"/>
        <v>0</v>
      </c>
      <c r="O83">
        <f t="shared" si="10"/>
        <v>0</v>
      </c>
    </row>
    <row r="84" spans="12:15" x14ac:dyDescent="0.25">
      <c r="L84">
        <v>97</v>
      </c>
      <c r="M84">
        <v>1</v>
      </c>
      <c r="N84">
        <f t="shared" si="4"/>
        <v>0</v>
      </c>
      <c r="O84">
        <f t="shared" si="10"/>
        <v>0</v>
      </c>
    </row>
    <row r="85" spans="12:15" x14ac:dyDescent="0.25">
      <c r="L85">
        <v>98</v>
      </c>
      <c r="M85">
        <v>1</v>
      </c>
      <c r="N85">
        <f t="shared" si="4"/>
        <v>0</v>
      </c>
      <c r="O85">
        <f t="shared" si="10"/>
        <v>0</v>
      </c>
    </row>
    <row r="86" spans="12:15" x14ac:dyDescent="0.25">
      <c r="L86">
        <v>105</v>
      </c>
      <c r="M86">
        <v>1</v>
      </c>
      <c r="N86">
        <f t="shared" si="4"/>
        <v>0</v>
      </c>
      <c r="O86">
        <f t="shared" si="10"/>
        <v>0</v>
      </c>
    </row>
    <row r="87" spans="12:15" x14ac:dyDescent="0.25">
      <c r="L87">
        <v>110</v>
      </c>
      <c r="M87">
        <v>1</v>
      </c>
      <c r="N87">
        <f t="shared" si="4"/>
        <v>0</v>
      </c>
      <c r="O87">
        <f t="shared" si="10"/>
        <v>0</v>
      </c>
    </row>
    <row r="88" spans="12:15" x14ac:dyDescent="0.25">
      <c r="L88">
        <v>113</v>
      </c>
      <c r="M88">
        <v>1</v>
      </c>
      <c r="N88">
        <f t="shared" si="4"/>
        <v>0</v>
      </c>
      <c r="O88">
        <f t="shared" si="10"/>
        <v>0</v>
      </c>
    </row>
    <row r="89" spans="12:15" x14ac:dyDescent="0.25">
      <c r="L89">
        <v>122</v>
      </c>
      <c r="M89">
        <v>1</v>
      </c>
      <c r="N89">
        <f t="shared" si="4"/>
        <v>0</v>
      </c>
      <c r="O89">
        <f t="shared" si="10"/>
        <v>0</v>
      </c>
    </row>
    <row r="90" spans="12:15" x14ac:dyDescent="0.25">
      <c r="O90" s="2">
        <f>SUM(O5:O89)</f>
        <v>0</v>
      </c>
    </row>
  </sheetData>
  <mergeCells count="5">
    <mergeCell ref="A1:D1"/>
    <mergeCell ref="A24:D24"/>
    <mergeCell ref="G1:J1"/>
    <mergeCell ref="G24:J24"/>
    <mergeCell ref="L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Kratochvíl</dc:creator>
  <cp:lastModifiedBy>Jan Kratochvíl</cp:lastModifiedBy>
  <dcterms:created xsi:type="dcterms:W3CDTF">2015-01-24T12:26:14Z</dcterms:created>
  <dcterms:modified xsi:type="dcterms:W3CDTF">2015-01-24T13:22:54Z</dcterms:modified>
</cp:coreProperties>
</file>